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11100" windowHeight="6600" activeTab="1"/>
  </bookViews>
  <sheets>
    <sheet name="Указания" sheetId="3" r:id="rId1"/>
    <sheet name="RS-gr.d." sheetId="2" r:id="rId2"/>
  </sheets>
  <definedNames>
    <definedName name="_xlnm.Print_Area" localSheetId="1">'RS-gr.d.'!$A$1:$Q$61</definedName>
  </definedNames>
  <calcPr calcId="114210"/>
</workbook>
</file>

<file path=xl/calcChain.xml><?xml version="1.0" encoding="utf-8"?>
<calcChain xmlns="http://schemas.openxmlformats.org/spreadsheetml/2006/main">
  <c r="G12" i="2"/>
  <c r="G17"/>
  <c r="G19"/>
  <c r="G21"/>
  <c r="G22"/>
  <c r="G25"/>
  <c r="G26"/>
  <c r="G31"/>
  <c r="C31"/>
  <c r="C35"/>
  <c r="M31"/>
  <c r="M35"/>
  <c r="I31"/>
  <c r="I35"/>
  <c r="H12"/>
  <c r="H19"/>
  <c r="H17"/>
  <c r="H21"/>
  <c r="H22"/>
  <c r="H25"/>
  <c r="H26"/>
  <c r="H31"/>
  <c r="H32"/>
  <c r="H34"/>
  <c r="H35"/>
  <c r="G32"/>
  <c r="O32"/>
  <c r="G34"/>
  <c r="G35"/>
  <c r="D31"/>
  <c r="D35"/>
  <c r="O12"/>
  <c r="H16"/>
  <c r="O31"/>
  <c r="O34"/>
  <c r="O35"/>
  <c r="G13"/>
  <c r="H13"/>
  <c r="O13"/>
  <c r="G14"/>
  <c r="H14"/>
  <c r="O14"/>
  <c r="G15"/>
  <c r="H15"/>
  <c r="O15"/>
  <c r="G16"/>
  <c r="O16"/>
  <c r="O17"/>
  <c r="G18"/>
  <c r="H18"/>
  <c r="O18"/>
  <c r="O19"/>
  <c r="G20"/>
  <c r="H20"/>
  <c r="O20"/>
  <c r="O21"/>
  <c r="O22"/>
  <c r="G23"/>
  <c r="H23"/>
  <c r="O23"/>
  <c r="G24"/>
  <c r="H24"/>
  <c r="O24"/>
  <c r="O25"/>
  <c r="O26"/>
  <c r="G27"/>
  <c r="H27"/>
  <c r="O27"/>
  <c r="G28"/>
  <c r="H28"/>
  <c r="O28"/>
  <c r="G29"/>
  <c r="H29"/>
  <c r="O29"/>
  <c r="G30"/>
  <c r="H30"/>
  <c r="O30"/>
  <c r="G33"/>
  <c r="H33"/>
  <c r="O33"/>
  <c r="P31"/>
  <c r="P35"/>
  <c r="N31"/>
  <c r="N35"/>
  <c r="L31"/>
  <c r="L35"/>
  <c r="K31"/>
  <c r="K35"/>
  <c r="J31"/>
  <c r="J35"/>
  <c r="F31"/>
  <c r="F35"/>
  <c r="E31"/>
  <c r="E35"/>
</calcChain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<sst xmlns="http://schemas.openxmlformats.org/spreadsheetml/2006/main" count="169" uniqueCount="157">
  <si>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</si>
  <si>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</si>
  <si>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</si>
  <si>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</si>
  <si>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</si>
  <si>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</si>
  <si>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</si>
  <si>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</si>
  <si>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</si>
  <si>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</si>
  <si>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</si>
  <si>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</si>
  <si>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</si>
  <si>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</si>
  <si>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</si>
  <si>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</si>
  <si>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</si>
  <si>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</si>
  <si>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</si>
  <si>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</si>
  <si>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</si>
  <si>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</si>
  <si>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</si>
  <si>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</si>
  <si>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</si>
  <si>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</si>
  <si>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</si>
  <si>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</si>
  <si>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</si>
  <si>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</si>
  <si>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</si>
  <si>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</si>
  <si>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</si>
  <si>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</si>
  <si>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</si>
  <si>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</si>
  <si>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</si>
  <si>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</si>
  <si>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</si>
  <si>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</si>
  <si>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</si>
  <si>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</si>
  <si>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</si>
  <si>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</si>
  <si>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</si>
  <si>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</si>
  <si>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</si>
  <si>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</si>
  <si>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</si>
  <si>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</si>
  <si>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</si>
  <si>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</si>
  <si>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</si>
  <si>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</si>
  <si>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</si>
  <si>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</si>
  <si>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</si>
  <si>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</si>
  <si>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</si>
  <si>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</si>
  <si>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</si>
  <si>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</si>
  <si>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</si>
  <si>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</si>
  <si>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</si>
  <si>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</si>
  <si>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</si>
  <si>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</si>
  <si>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</si>
  <si>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</si>
  <si>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</si>
  <si>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</si>
  <si>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</si>
  <si>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</si>
  <si>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</si>
  <si>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</si>
  <si>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</si>
  <si>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</si>
  <si>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</si>
  <si>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</si>
  <si>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</si>
  <si>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</si>
  <si>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</si>
  <si>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</si>
  <si>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</si>
  <si>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  <charset val="204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</si>
  <si>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</si>
  <si>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</si>
  <si>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</si>
  <si>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</si>
  <si>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</si>
  <si>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</si>
  <si>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</si>
  <si>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</si>
  <si>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</si>
  <si>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</si>
  <si>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</si>
  <si>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  <charset val="204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</si>
  <si>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</si>
  <si>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  <charset val="204"/>
      </rPr>
      <t xml:space="preserve"> L 1 </t>
    </r>
    <r>
      <rPr>
        <sz val="12"/>
        <color indexed="60"/>
        <rFont val="Times New Roman CYR"/>
        <family val="1"/>
        <charset val="204"/>
      </rPr>
      <t xml:space="preserve">се записва </t>
    </r>
    <r>
      <rPr>
        <b/>
        <sz val="12"/>
        <color indexed="60"/>
        <rFont val="Times New Roman CYR"/>
        <family val="1"/>
        <charset val="204"/>
      </rPr>
      <t xml:space="preserve">само цифра: </t>
    </r>
    <r>
      <rPr>
        <sz val="12"/>
        <color indexed="60"/>
        <rFont val="Times New Roman CYR"/>
        <family val="1"/>
        <charset val="204"/>
      </rPr>
      <t xml:space="preserve"> </t>
    </r>
    <r>
      <rPr>
        <b/>
        <sz val="12"/>
        <color indexed="60"/>
        <rFont val="Times New Roman CYR"/>
        <family val="1"/>
        <charset val="204"/>
      </rPr>
      <t xml:space="preserve">6 </t>
    </r>
    <r>
      <rPr>
        <sz val="12"/>
        <color indexed="60"/>
        <rFont val="Times New Roman CYR"/>
        <family val="1"/>
        <charset val="204"/>
      </rPr>
      <t xml:space="preserve">(за полугодие) или </t>
    </r>
    <r>
      <rPr>
        <b/>
        <sz val="12"/>
        <color indexed="60"/>
        <rFont val="Times New Roman CYR"/>
        <family val="1"/>
        <charset val="204"/>
      </rPr>
      <t xml:space="preserve">12, </t>
    </r>
    <r>
      <rPr>
        <sz val="12"/>
        <color indexed="60"/>
        <rFont val="Times New Roman CYR"/>
        <family val="1"/>
        <charset val="204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</si>
  <si>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</si>
  <si>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</si>
  <si>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</si>
  <si>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</si>
  <si>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</si>
  <si>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</si>
  <si>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</si>
  <si>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</si>
  <si>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</si>
  <si>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</si>
  <si>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</si>
  <si>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</si>
  <si>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</si>
  <si>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</si>
  <si>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</si>
  <si>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</si>
  <si>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</si>
  <si>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</si>
  <si>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</si>
  <si>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</si>
  <si>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</si>
  <si>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</si>
  <si>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</si>
  <si>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</si>
  <si>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</si>
  <si>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</si>
  <si>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</si>
  <si>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</si>
  <si>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</si>
  <si>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</si>
  <si>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</si>
  <si>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</si>
  <si>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</si>
  <si>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</si>
  <si>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  <charset val="204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</si>
  <si>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</si>
  <si>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</si>
  <si>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</si>
  <si>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</si>
  <si>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</si>
  <si>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</si>
  <si>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</si>
  <si>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</si>
  <si>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</si>
  <si>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</si>
  <si>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</si>
  <si>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</si>
  <si>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</si>
  <si>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Съставил:</t>
  </si>
  <si>
    <t>statistika@vss.justice.bg</t>
  </si>
  <si>
    <t>ТЕРВЕЛ</t>
  </si>
  <si>
    <t>месеца на 2013   г.</t>
  </si>
  <si>
    <t xml:space="preserve">                 ПАВЛИНА ДОБРЕВА</t>
  </si>
  <si>
    <t>град:Тервел</t>
  </si>
  <si>
    <t>ГАНЧО ДРАГАНОВ</t>
  </si>
  <si>
    <t>тел:  05751 4043</t>
  </si>
  <si>
    <t>дата:04.02.2014г.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</si>
</sst>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25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u/>
      <sz val="10"/>
      <color indexed="12"/>
      <name val="Arial"/>
      <charset val="204"/>
    </font>
    <font>
      <b/>
      <u/>
      <sz val="10"/>
      <color indexed="12"/>
      <name val="Arial"/>
      <charset val="204"/>
    </font>
    <font>
      <sz val="12"/>
      <color indexed="8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10"/>
      <name val="Times New Roman CYR"/>
      <family val="1"/>
    </font>
    <font>
      <sz val="9"/>
      <name val="Arial"/>
      <charset val="204"/>
    </font>
    <font>
      <sz val="12"/>
      <color indexed="16"/>
      <name val="Times New Roman CYR"/>
      <family val="1"/>
    </font>
    <font>
      <b/>
      <sz val="12"/>
      <color indexed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0" applyNumberFormat="1" applyFont="1" applyProtection="1"/>
    <xf numFmtId="0" fontId="1" fillId="0" borderId="0" xfId="0" applyNumberFormat="1" applyFont="1" applyProtection="1">
      <protection locked="0"/>
    </xf>
    <xf numFmtId="0" fontId="1" fillId="0" borderId="1" xfId="0" applyNumberFormat="1" applyFont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0" xfId="0" applyNumberFormat="1" applyFont="1" applyBorder="1" applyProtection="1"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Alignment="1" applyProtection="1">
      <protection locked="0"/>
    </xf>
    <xf numFmtId="0" fontId="1" fillId="0" borderId="2" xfId="0" applyNumberFormat="1" applyFont="1" applyBorder="1" applyAlignment="1" applyProtection="1">
      <alignment horizontal="center"/>
    </xf>
    <xf numFmtId="0" fontId="1" fillId="0" borderId="2" xfId="0" applyNumberFormat="1" applyFont="1" applyBorder="1" applyProtection="1"/>
    <xf numFmtId="0" fontId="1" fillId="0" borderId="2" xfId="0" applyNumberFormat="1" applyFont="1" applyBorder="1" applyAlignment="1" applyProtection="1"/>
    <xf numFmtId="0" fontId="1" fillId="0" borderId="2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protection locked="0"/>
    </xf>
    <xf numFmtId="49" fontId="1" fillId="2" borderId="3" xfId="0" applyNumberFormat="1" applyFont="1" applyFill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left"/>
    </xf>
    <xf numFmtId="0" fontId="1" fillId="0" borderId="5" xfId="0" applyNumberFormat="1" applyFont="1" applyBorder="1" applyAlignment="1" applyProtection="1">
      <alignment horizontal="left" vertical="justify"/>
    </xf>
    <xf numFmtId="49" fontId="1" fillId="2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Border="1" applyAlignment="1" applyProtection="1">
      <alignment horizontal="left" vertical="justify"/>
    </xf>
    <xf numFmtId="1" fontId="1" fillId="0" borderId="1" xfId="0" applyNumberFormat="1" applyFont="1" applyFill="1" applyBorder="1" applyProtection="1">
      <protection locked="0"/>
    </xf>
    <xf numFmtId="1" fontId="1" fillId="0" borderId="3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1" fontId="2" fillId="2" borderId="8" xfId="0" applyNumberFormat="1" applyFont="1" applyFill="1" applyBorder="1" applyProtection="1"/>
    <xf numFmtId="1" fontId="1" fillId="0" borderId="9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/>
    <xf numFmtId="1" fontId="1" fillId="0" borderId="13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/>
    <xf numFmtId="49" fontId="1" fillId="2" borderId="12" xfId="0" applyNumberFormat="1" applyFont="1" applyFill="1" applyBorder="1" applyAlignment="1" applyProtection="1">
      <alignment horizontal="center"/>
    </xf>
    <xf numFmtId="1" fontId="2" fillId="2" borderId="7" xfId="0" applyNumberFormat="1" applyFont="1" applyFill="1" applyBorder="1" applyProtection="1"/>
    <xf numFmtId="1" fontId="2" fillId="2" borderId="17" xfId="0" applyNumberFormat="1" applyFont="1" applyFill="1" applyBorder="1" applyProtection="1"/>
    <xf numFmtId="0" fontId="1" fillId="2" borderId="18" xfId="0" applyNumberFormat="1" applyFont="1" applyFill="1" applyBorder="1" applyAlignment="1" applyProtection="1">
      <alignment horizontal="center"/>
    </xf>
    <xf numFmtId="0" fontId="0" fillId="3" borderId="0" xfId="0" applyFill="1"/>
    <xf numFmtId="0" fontId="7" fillId="4" borderId="19" xfId="0" applyFont="1" applyFill="1" applyBorder="1"/>
    <xf numFmtId="0" fontId="7" fillId="4" borderId="0" xfId="0" applyFont="1" applyFill="1" applyBorder="1"/>
    <xf numFmtId="0" fontId="7" fillId="4" borderId="20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0" fontId="11" fillId="4" borderId="0" xfId="1" applyFill="1" applyBorder="1" applyAlignment="1" applyProtection="1"/>
    <xf numFmtId="0" fontId="12" fillId="4" borderId="0" xfId="1" applyFont="1" applyFill="1" applyBorder="1" applyAlignment="1" applyProtection="1"/>
    <xf numFmtId="0" fontId="13" fillId="4" borderId="0" xfId="0" applyFont="1" applyFill="1" applyBorder="1"/>
    <xf numFmtId="0" fontId="8" fillId="4" borderId="19" xfId="0" applyFont="1" applyFill="1" applyBorder="1" applyAlignment="1">
      <alignment horizontal="right"/>
    </xf>
    <xf numFmtId="0" fontId="14" fillId="4" borderId="0" xfId="0" applyFont="1" applyFill="1" applyBorder="1"/>
    <xf numFmtId="164" fontId="8" fillId="4" borderId="0" xfId="0" applyNumberFormat="1" applyFont="1" applyFill="1" applyBorder="1" applyAlignment="1">
      <alignment horizontal="right"/>
    </xf>
    <xf numFmtId="0" fontId="16" fillId="4" borderId="0" xfId="0" applyFont="1" applyFill="1" applyBorder="1"/>
    <xf numFmtId="0" fontId="17" fillId="4" borderId="0" xfId="0" applyFont="1" applyFill="1" applyBorder="1"/>
    <xf numFmtId="0" fontId="18" fillId="4" borderId="0" xfId="0" applyFont="1" applyFill="1" applyBorder="1"/>
    <xf numFmtId="0" fontId="18" fillId="4" borderId="20" xfId="0" applyFont="1" applyFill="1" applyBorder="1"/>
    <xf numFmtId="0" fontId="19" fillId="4" borderId="0" xfId="0" applyFont="1" applyFill="1" applyBorder="1"/>
    <xf numFmtId="0" fontId="19" fillId="4" borderId="20" xfId="0" applyFont="1" applyFill="1" applyBorder="1"/>
    <xf numFmtId="0" fontId="20" fillId="4" borderId="21" xfId="0" applyFont="1" applyFill="1" applyBorder="1"/>
    <xf numFmtId="0" fontId="20" fillId="4" borderId="22" xfId="0" applyFont="1" applyFill="1" applyBorder="1"/>
    <xf numFmtId="0" fontId="20" fillId="4" borderId="23" xfId="0" applyFont="1" applyFill="1" applyBorder="1"/>
    <xf numFmtId="0" fontId="20" fillId="4" borderId="24" xfId="0" applyFont="1" applyFill="1" applyBorder="1"/>
    <xf numFmtId="0" fontId="20" fillId="4" borderId="25" xfId="0" applyFont="1" applyFill="1" applyBorder="1"/>
    <xf numFmtId="0" fontId="20" fillId="4" borderId="26" xfId="0" applyFont="1" applyFill="1" applyBorder="1"/>
    <xf numFmtId="0" fontId="7" fillId="4" borderId="27" xfId="0" applyFont="1" applyFill="1" applyBorder="1"/>
    <xf numFmtId="0" fontId="7" fillId="4" borderId="28" xfId="0" applyFont="1" applyFill="1" applyBorder="1"/>
    <xf numFmtId="0" fontId="18" fillId="4" borderId="28" xfId="0" applyFont="1" applyFill="1" applyBorder="1"/>
    <xf numFmtId="0" fontId="7" fillId="4" borderId="29" xfId="0" applyFont="1" applyFill="1" applyBorder="1"/>
    <xf numFmtId="0" fontId="2" fillId="5" borderId="0" xfId="0" applyNumberFormat="1" applyFont="1" applyFill="1" applyBorder="1" applyAlignment="1" applyProtection="1">
      <protection locked="0"/>
    </xf>
    <xf numFmtId="0" fontId="2" fillId="6" borderId="0" xfId="0" applyNumberFormat="1" applyFont="1" applyFill="1" applyAlignment="1" applyProtection="1">
      <protection locked="0"/>
    </xf>
    <xf numFmtId="1" fontId="2" fillId="2" borderId="1" xfId="0" applyNumberFormat="1" applyFont="1" applyFill="1" applyBorder="1" applyProtection="1"/>
    <xf numFmtId="1" fontId="2" fillId="2" borderId="3" xfId="0" applyNumberFormat="1" applyFont="1" applyFill="1" applyBorder="1" applyProtection="1"/>
    <xf numFmtId="1" fontId="2" fillId="2" borderId="6" xfId="0" applyNumberFormat="1" applyFont="1" applyFill="1" applyBorder="1" applyProtection="1"/>
    <xf numFmtId="1" fontId="2" fillId="2" borderId="18" xfId="0" applyNumberFormat="1" applyFont="1" applyFill="1" applyBorder="1" applyProtection="1"/>
    <xf numFmtId="1" fontId="2" fillId="2" borderId="30" xfId="0" applyNumberFormat="1" applyFont="1" applyFill="1" applyBorder="1" applyProtection="1"/>
    <xf numFmtId="1" fontId="2" fillId="2" borderId="31" xfId="0" applyNumberFormat="1" applyFont="1" applyFill="1" applyBorder="1" applyProtection="1"/>
    <xf numFmtId="0" fontId="2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0" fontId="4" fillId="0" borderId="4" xfId="0" applyNumberFormat="1" applyFont="1" applyFill="1" applyBorder="1" applyProtection="1"/>
    <xf numFmtId="0" fontId="21" fillId="4" borderId="0" xfId="0" applyFont="1" applyFill="1" applyBorder="1"/>
    <xf numFmtId="0" fontId="2" fillId="0" borderId="0" xfId="0" applyNumberFormat="1" applyFont="1" applyAlignment="1" applyProtection="1">
      <protection locked="0"/>
    </xf>
    <xf numFmtId="0" fontId="19" fillId="4" borderId="32" xfId="0" applyFont="1" applyFill="1" applyBorder="1"/>
    <xf numFmtId="0" fontId="2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NumberFormat="1" applyFont="1" applyBorder="1" applyAlignment="1" applyProtection="1">
      <alignment horizontal="left" vertical="justify"/>
    </xf>
    <xf numFmtId="49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0" fontId="2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3" fillId="4" borderId="0" xfId="0" applyFont="1" applyFill="1" applyBorder="1"/>
    <xf numFmtId="1" fontId="1" fillId="0" borderId="18" xfId="0" applyNumberFormat="1" applyFont="1" applyFill="1" applyBorder="1" applyProtection="1">
      <protection locked="0"/>
    </xf>
    <xf numFmtId="1" fontId="1" fillId="0" borderId="30" xfId="0" applyNumberFormat="1" applyFont="1" applyFill="1" applyBorder="1" applyProtection="1">
      <protection locked="0"/>
    </xf>
    <xf numFmtId="0" fontId="1" fillId="0" borderId="33" xfId="0" applyNumberFormat="1" applyFont="1" applyBorder="1" applyAlignment="1" applyProtection="1">
      <alignment horizontal="center"/>
    </xf>
    <xf numFmtId="1" fontId="1" fillId="0" borderId="33" xfId="0" applyNumberFormat="1" applyFont="1" applyFill="1" applyBorder="1" applyProtection="1">
      <protection locked="0"/>
    </xf>
    <xf numFmtId="1" fontId="1" fillId="0" borderId="34" xfId="0" applyNumberFormat="1" applyFont="1" applyFill="1" applyBorder="1" applyProtection="1">
      <protection locked="0"/>
    </xf>
    <xf numFmtId="0" fontId="1" fillId="0" borderId="18" xfId="0" applyNumberFormat="1" applyFont="1" applyBorder="1" applyAlignment="1" applyProtection="1">
      <alignment horizontal="center"/>
    </xf>
    <xf numFmtId="0" fontId="2" fillId="0" borderId="0" xfId="0" applyNumberFormat="1" applyFont="1" applyFill="1" applyProtection="1"/>
    <xf numFmtId="0" fontId="1" fillId="0" borderId="0" xfId="0" applyNumberFormat="1" applyFont="1" applyFill="1" applyProtection="1"/>
    <xf numFmtId="0" fontId="1" fillId="0" borderId="7" xfId="0" applyNumberFormat="1" applyFont="1" applyBorder="1" applyAlignment="1" applyProtection="1">
      <alignment horizontal="left" vertical="justify"/>
    </xf>
    <xf numFmtId="49" fontId="1" fillId="0" borderId="8" xfId="0" applyNumberFormat="1" applyFont="1" applyBorder="1" applyAlignment="1" applyProtection="1">
      <alignment horizontal="center"/>
    </xf>
    <xf numFmtId="1" fontId="2" fillId="2" borderId="35" xfId="0" applyNumberFormat="1" applyFont="1" applyFill="1" applyBorder="1" applyProtection="1"/>
    <xf numFmtId="0" fontId="1" fillId="0" borderId="0" xfId="0" applyNumberFormat="1" applyFont="1" applyBorder="1" applyProtection="1"/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wrapText="1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Border="1" applyProtection="1">
      <protection locked="0"/>
    </xf>
    <xf numFmtId="0" fontId="1" fillId="0" borderId="1" xfId="0" applyNumberFormat="1" applyFont="1" applyBorder="1" applyProtection="1"/>
    <xf numFmtId="0" fontId="1" fillId="0" borderId="1" xfId="0" applyNumberFormat="1" applyFont="1" applyFill="1" applyBorder="1" applyAlignment="1" applyProtection="1">
      <alignment vertical="justify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NumberFormat="1" applyFont="1" applyFill="1" applyBorder="1" applyAlignment="1" applyProtection="1">
      <alignment textRotation="90" wrapText="1"/>
    </xf>
    <xf numFmtId="0" fontId="1" fillId="0" borderId="36" xfId="0" applyNumberFormat="1" applyFont="1" applyFill="1" applyBorder="1" applyAlignment="1" applyProtection="1">
      <alignment textRotation="90" wrapText="1"/>
    </xf>
    <xf numFmtId="0" fontId="2" fillId="0" borderId="0" xfId="0" applyNumberFormat="1" applyFont="1" applyProtection="1">
      <protection locked="0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</xf>
    <xf numFmtId="0" fontId="1" fillId="0" borderId="44" xfId="0" applyNumberFormat="1" applyFont="1" applyBorder="1" applyAlignment="1" applyProtection="1">
      <alignment horizontal="center" vertical="center" textRotation="90" wrapText="1"/>
    </xf>
    <xf numFmtId="0" fontId="1" fillId="0" borderId="1" xfId="0" applyNumberFormat="1" applyFont="1" applyBorder="1" applyAlignment="1" applyProtection="1">
      <alignment horizontal="center" vertical="center" textRotation="90" wrapText="1"/>
    </xf>
    <xf numFmtId="0" fontId="1" fillId="0" borderId="46" xfId="0" applyNumberFormat="1" applyFont="1" applyBorder="1" applyAlignment="1" applyProtection="1">
      <alignment horizontal="center" vertical="center" textRotation="90" wrapText="1"/>
    </xf>
    <xf numFmtId="0" fontId="1" fillId="0" borderId="47" xfId="0" applyNumberFormat="1" applyFont="1" applyBorder="1" applyAlignment="1" applyProtection="1">
      <alignment horizontal="center" vertical="center" textRotation="90" wrapText="1"/>
    </xf>
    <xf numFmtId="0" fontId="2" fillId="0" borderId="6" xfId="0" applyNumberFormat="1" applyFont="1" applyBorder="1" applyAlignment="1" applyProtection="1">
      <alignment horizontal="center" vertical="center" textRotation="90" wrapText="1"/>
    </xf>
    <xf numFmtId="0" fontId="2" fillId="0" borderId="1" xfId="0" applyNumberFormat="1" applyFont="1" applyBorder="1" applyAlignment="1" applyProtection="1">
      <alignment horizontal="center" vertical="center" textRotation="90" wrapText="1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 vertical="center" textRotation="90" wrapText="1"/>
    </xf>
    <xf numFmtId="0" fontId="2" fillId="0" borderId="40" xfId="0" applyNumberFormat="1" applyFont="1" applyBorder="1" applyAlignment="1" applyProtection="1">
      <alignment horizontal="center" vertical="center" textRotation="90" wrapText="1"/>
    </xf>
    <xf numFmtId="0" fontId="2" fillId="0" borderId="18" xfId="0" applyNumberFormat="1" applyFont="1" applyBorder="1" applyAlignment="1" applyProtection="1">
      <alignment horizontal="center" vertical="center" textRotation="90" wrapText="1"/>
    </xf>
    <xf numFmtId="0" fontId="1" fillId="0" borderId="6" xfId="0" applyNumberFormat="1" applyFont="1" applyBorder="1" applyAlignment="1" applyProtection="1">
      <alignment horizontal="center" vertical="center" textRotation="90" wrapText="1"/>
    </xf>
    <xf numFmtId="0" fontId="1" fillId="0" borderId="48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44" xfId="0" applyNumberFormat="1" applyFont="1" applyBorder="1" applyAlignment="1" applyProtection="1">
      <alignment horizontal="center" vertical="center" wrapText="1"/>
    </xf>
    <xf numFmtId="0" fontId="2" fillId="0" borderId="44" xfId="0" applyNumberFormat="1" applyFont="1" applyBorder="1" applyAlignment="1" applyProtection="1">
      <alignment horizontal="center" vertical="center" textRotation="90" wrapText="1"/>
    </xf>
    <xf numFmtId="0" fontId="1" fillId="0" borderId="3" xfId="0" applyNumberFormat="1" applyFont="1" applyBorder="1" applyAlignment="1" applyProtection="1">
      <alignment horizontal="center" vertical="center" textRotation="90" wrapText="1"/>
    </xf>
    <xf numFmtId="0" fontId="1" fillId="0" borderId="45" xfId="0" applyNumberFormat="1" applyFont="1" applyBorder="1" applyAlignment="1" applyProtection="1">
      <alignment horizontal="center" vertical="center" textRotation="90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40" xfId="0" applyNumberFormat="1" applyFont="1" applyBorder="1" applyAlignment="1" applyProtection="1">
      <alignment horizontal="center" vertical="center" textRotation="90" wrapText="1"/>
    </xf>
    <xf numFmtId="0" fontId="1" fillId="0" borderId="18" xfId="0" applyNumberFormat="1" applyFont="1" applyBorder="1" applyAlignment="1" applyProtection="1">
      <alignment horizontal="center" vertical="center" textRotation="90" wrapText="1"/>
    </xf>
    <xf numFmtId="0" fontId="1" fillId="0" borderId="6" xfId="0" applyNumberFormat="1" applyFont="1" applyBorder="1" applyAlignment="1" applyProtection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41" xfId="0" applyNumberFormat="1" applyFont="1" applyBorder="1" applyAlignment="1" applyProtection="1">
      <alignment horizontal="center" vertical="center" wrapText="1"/>
    </xf>
    <xf numFmtId="0" fontId="1" fillId="0" borderId="42" xfId="0" applyNumberFormat="1" applyFont="1" applyBorder="1" applyAlignment="1" applyProtection="1">
      <alignment horizontal="center" vertical="center" wrapText="1"/>
    </xf>
    <xf numFmtId="0" fontId="1" fillId="0" borderId="43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</cellXfs>
  <cellStyles count="2">
    <cellStyle name="Нормален" xfId="0" builtinId="0"/>
    <cellStyle name="Хипервръзка" xfId="1" builtinId="8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D7" sqref="D7"/>
    </sheetView>
  </sheetViews>
  <sheetFormatPr defaultRowHeight="12.75"/>
  <cols>
    <col min="1" max="6" width="9.140625" style="41"/>
    <col min="7" max="7" width="18.7109375" style="41" customWidth="1"/>
    <col min="8" max="8" width="9.140625" style="41"/>
    <col min="9" max="9" width="17.140625" style="41" customWidth="1"/>
    <col min="10" max="10" width="28.5703125" style="41" customWidth="1"/>
    <col min="11" max="11" width="14.85546875" style="41" customWidth="1"/>
    <col min="12" max="16384" width="9.140625" style="41"/>
  </cols>
  <sheetData>
    <row r="1" spans="1:11" ht="16.5" thickBot="1">
      <c r="A1" s="125" t="s">
        <v>88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spans="1:11" ht="13.5" thickTop="1"/>
  </sheetData>
  <mergeCells count="2">
    <mergeCell ref="A1:K1"/>
    <mergeCell ref="I4:J4"/>
  </mergeCells>
  <phoneticPr fontId="3" type="noConversion"/>
  <hyperlinks>
    <hyperlink ref="D6" r:id="rId1"/>
  </hyperlinks>
  <printOptions horizontalCentered="1" verticalCentered="1"/>
  <pageMargins left="0.75" right="0.75" top="0.39370078740157483" bottom="0" header="0.31496062992125984" footer="0.11811023622047245"/>
  <pageSetup paperSize="9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Normal="100" workbookViewId="0">
      <pane ySplit="11" topLeftCell="A42" activePane="bottomLeft" state="frozen"/>
      <selection pane="bottomLeft" activeCell="G48" sqref="G48"/>
    </sheetView>
  </sheetViews>
  <sheetFormatPr defaultRowHeight="12.75"/>
  <cols>
    <col min="1" max="1" width="45.42578125" style="2" customWidth="1"/>
    <col min="2" max="2" width="6.85546875" style="2" customWidth="1"/>
    <col min="3" max="3" width="7.140625" style="2" customWidth="1"/>
    <col min="4" max="4" width="6.140625" style="2" customWidth="1"/>
    <col min="5" max="5" width="6.5703125" style="2" customWidth="1"/>
    <col min="6" max="6" width="9" style="2" customWidth="1"/>
    <col min="7" max="7" width="8.42578125" style="2" customWidth="1"/>
    <col min="8" max="8" width="7.140625" style="2" customWidth="1"/>
    <col min="9" max="9" width="7.7109375" style="2" customWidth="1"/>
    <col min="10" max="10" width="8" style="2" customWidth="1"/>
    <col min="11" max="11" width="6.42578125" style="2" customWidth="1"/>
    <col min="12" max="12" width="7.140625" style="2" customWidth="1"/>
    <col min="13" max="13" width="9.7109375" style="2" customWidth="1"/>
    <col min="14" max="14" width="6.28515625" style="2" customWidth="1"/>
    <col min="15" max="15" width="7.5703125" style="2" customWidth="1"/>
    <col min="16" max="17" width="7.140625" style="2" customWidth="1"/>
    <col min="18" max="16384" width="9.140625" style="2"/>
  </cols>
  <sheetData>
    <row r="1" spans="1:16" ht="17.25" customHeight="1">
      <c r="A1" s="129" t="s">
        <v>87</v>
      </c>
      <c r="B1" s="129"/>
      <c r="C1" s="129"/>
      <c r="D1" s="129"/>
      <c r="E1" s="129"/>
      <c r="F1" s="129"/>
      <c r="G1" s="129"/>
      <c r="H1" s="129"/>
      <c r="I1" s="129"/>
      <c r="J1" s="71" t="s">
        <v>150</v>
      </c>
      <c r="K1" s="19" t="s">
        <v>84</v>
      </c>
      <c r="L1" s="70">
        <v>12</v>
      </c>
      <c r="M1" s="136" t="s">
        <v>151</v>
      </c>
      <c r="N1" s="136"/>
      <c r="O1" s="136"/>
      <c r="P1" s="136"/>
    </row>
    <row r="2" spans="1:16" ht="13.5" thickBot="1">
      <c r="C2" s="27"/>
      <c r="D2" s="27"/>
      <c r="E2" s="27"/>
      <c r="F2" s="27"/>
      <c r="G2" s="27"/>
    </row>
    <row r="3" spans="1:16" ht="12.75" customHeight="1">
      <c r="A3" s="141" t="s">
        <v>21</v>
      </c>
      <c r="B3" s="130" t="s">
        <v>0</v>
      </c>
      <c r="C3" s="130" t="s">
        <v>16</v>
      </c>
      <c r="D3" s="146" t="s">
        <v>17</v>
      </c>
      <c r="E3" s="146"/>
      <c r="F3" s="146"/>
      <c r="G3" s="147" t="s">
        <v>18</v>
      </c>
      <c r="H3" s="156" t="s">
        <v>19</v>
      </c>
      <c r="I3" s="157"/>
      <c r="J3" s="157"/>
      <c r="K3" s="157"/>
      <c r="L3" s="157"/>
      <c r="M3" s="157"/>
      <c r="N3" s="158"/>
      <c r="O3" s="138" t="s">
        <v>20</v>
      </c>
      <c r="P3" s="152" t="s">
        <v>11</v>
      </c>
    </row>
    <row r="4" spans="1:16">
      <c r="A4" s="142"/>
      <c r="B4" s="131"/>
      <c r="C4" s="131"/>
      <c r="D4" s="131" t="s">
        <v>22</v>
      </c>
      <c r="E4" s="131" t="s">
        <v>23</v>
      </c>
      <c r="F4" s="148" t="s">
        <v>24</v>
      </c>
      <c r="G4" s="135"/>
      <c r="H4" s="134" t="s">
        <v>25</v>
      </c>
      <c r="I4" s="140" t="s">
        <v>26</v>
      </c>
      <c r="J4" s="140" t="s">
        <v>27</v>
      </c>
      <c r="K4" s="140" t="s">
        <v>28</v>
      </c>
      <c r="L4" s="154" t="s">
        <v>29</v>
      </c>
      <c r="M4" s="155"/>
      <c r="N4" s="132" t="s">
        <v>80</v>
      </c>
      <c r="O4" s="139"/>
      <c r="P4" s="153"/>
    </row>
    <row r="5" spans="1:16">
      <c r="A5" s="142"/>
      <c r="B5" s="131"/>
      <c r="C5" s="131"/>
      <c r="D5" s="131"/>
      <c r="E5" s="131"/>
      <c r="F5" s="149"/>
      <c r="G5" s="135"/>
      <c r="H5" s="135"/>
      <c r="I5" s="131"/>
      <c r="J5" s="131"/>
      <c r="K5" s="131"/>
      <c r="L5" s="131" t="s">
        <v>30</v>
      </c>
      <c r="M5" s="137" t="s">
        <v>31</v>
      </c>
      <c r="N5" s="132"/>
      <c r="O5" s="139"/>
      <c r="P5" s="153"/>
    </row>
    <row r="6" spans="1:16">
      <c r="A6" s="142"/>
      <c r="B6" s="131"/>
      <c r="C6" s="131"/>
      <c r="D6" s="131"/>
      <c r="E6" s="131"/>
      <c r="F6" s="149"/>
      <c r="G6" s="135"/>
      <c r="H6" s="135"/>
      <c r="I6" s="131"/>
      <c r="J6" s="131"/>
      <c r="K6" s="131"/>
      <c r="L6" s="131"/>
      <c r="M6" s="137"/>
      <c r="N6" s="132"/>
      <c r="O6" s="139"/>
      <c r="P6" s="153"/>
    </row>
    <row r="7" spans="1:16" ht="12.75" customHeight="1">
      <c r="A7" s="142"/>
      <c r="B7" s="131"/>
      <c r="C7" s="131"/>
      <c r="D7" s="131"/>
      <c r="E7" s="131"/>
      <c r="F7" s="149"/>
      <c r="G7" s="135"/>
      <c r="H7" s="135"/>
      <c r="I7" s="131"/>
      <c r="J7" s="131"/>
      <c r="K7" s="131"/>
      <c r="L7" s="131"/>
      <c r="M7" s="131"/>
      <c r="N7" s="132"/>
      <c r="O7" s="139"/>
      <c r="P7" s="153"/>
    </row>
    <row r="8" spans="1:16">
      <c r="A8" s="142"/>
      <c r="B8" s="131"/>
      <c r="C8" s="131"/>
      <c r="D8" s="131"/>
      <c r="E8" s="131"/>
      <c r="F8" s="149"/>
      <c r="G8" s="135"/>
      <c r="H8" s="135"/>
      <c r="I8" s="131"/>
      <c r="J8" s="131"/>
      <c r="K8" s="131"/>
      <c r="L8" s="131"/>
      <c r="M8" s="131"/>
      <c r="N8" s="132"/>
      <c r="O8" s="139"/>
      <c r="P8" s="153"/>
    </row>
    <row r="9" spans="1:16">
      <c r="A9" s="142"/>
      <c r="B9" s="131"/>
      <c r="C9" s="131"/>
      <c r="D9" s="131"/>
      <c r="E9" s="131"/>
      <c r="F9" s="149"/>
      <c r="G9" s="135"/>
      <c r="H9" s="135"/>
      <c r="I9" s="131"/>
      <c r="J9" s="131"/>
      <c r="K9" s="131"/>
      <c r="L9" s="131"/>
      <c r="M9" s="131"/>
      <c r="N9" s="132"/>
      <c r="O9" s="139"/>
      <c r="P9" s="153"/>
    </row>
    <row r="10" spans="1:16">
      <c r="A10" s="143"/>
      <c r="B10" s="131"/>
      <c r="C10" s="131"/>
      <c r="D10" s="131"/>
      <c r="E10" s="131"/>
      <c r="F10" s="140"/>
      <c r="G10" s="135"/>
      <c r="H10" s="135"/>
      <c r="I10" s="131"/>
      <c r="J10" s="131"/>
      <c r="K10" s="131"/>
      <c r="L10" s="131"/>
      <c r="M10" s="131"/>
      <c r="N10" s="133"/>
      <c r="O10" s="139"/>
      <c r="P10" s="153"/>
    </row>
    <row r="11" spans="1:16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11</v>
      </c>
      <c r="D12" s="24">
        <v>24</v>
      </c>
      <c r="E12" s="24">
        <v>2</v>
      </c>
      <c r="F12" s="24"/>
      <c r="G12" s="72">
        <f>SUM(C12,D12,E12,F12)</f>
        <v>37</v>
      </c>
      <c r="H12" s="72">
        <f>SUM(I12,J12,K12,L12,M12)</f>
        <v>31</v>
      </c>
      <c r="I12" s="24">
        <v>16</v>
      </c>
      <c r="J12" s="24">
        <v>2</v>
      </c>
      <c r="K12" s="24">
        <v>3</v>
      </c>
      <c r="L12" s="24"/>
      <c r="M12" s="24">
        <v>10</v>
      </c>
      <c r="N12" s="98">
        <v>22</v>
      </c>
      <c r="O12" s="75">
        <f>G12-H12</f>
        <v>6</v>
      </c>
      <c r="P12" s="95">
        <v>5</v>
      </c>
    </row>
    <row r="13" spans="1:16" ht="17.25" customHeight="1">
      <c r="A13" s="14" t="s">
        <v>34</v>
      </c>
      <c r="B13" s="6" t="s">
        <v>35</v>
      </c>
      <c r="C13" s="24">
        <v>6</v>
      </c>
      <c r="D13" s="24">
        <v>6</v>
      </c>
      <c r="E13" s="24">
        <v>2</v>
      </c>
      <c r="F13" s="24"/>
      <c r="G13" s="72">
        <f t="shared" ref="G13:G28" si="0">SUM(C13,D13,E13,F13)</f>
        <v>14</v>
      </c>
      <c r="H13" s="72">
        <f t="shared" ref="H13:H34" si="1">SUM(I13,J13,K13,L13,M13)</f>
        <v>13</v>
      </c>
      <c r="I13" s="24">
        <v>8</v>
      </c>
      <c r="J13" s="24"/>
      <c r="K13" s="24"/>
      <c r="L13" s="24"/>
      <c r="M13" s="24">
        <v>5</v>
      </c>
      <c r="N13" s="98">
        <v>9</v>
      </c>
      <c r="O13" s="75">
        <f t="shared" ref="O13:O34" si="2">G13-H13</f>
        <v>1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/>
      <c r="D14" s="24">
        <v>5</v>
      </c>
      <c r="E14" s="24"/>
      <c r="F14" s="24"/>
      <c r="G14" s="72">
        <f t="shared" si="0"/>
        <v>5</v>
      </c>
      <c r="H14" s="72">
        <f t="shared" si="1"/>
        <v>5</v>
      </c>
      <c r="I14" s="24">
        <v>5</v>
      </c>
      <c r="J14" s="24"/>
      <c r="K14" s="24"/>
      <c r="L14" s="24"/>
      <c r="M14" s="24"/>
      <c r="N14" s="98">
        <v>5</v>
      </c>
      <c r="O14" s="75">
        <f t="shared" si="2"/>
        <v>0</v>
      </c>
      <c r="P14" s="95"/>
    </row>
    <row r="15" spans="1:16" ht="15" customHeight="1">
      <c r="A15" s="13" t="s">
        <v>38</v>
      </c>
      <c r="B15" s="6" t="s">
        <v>39</v>
      </c>
      <c r="C15" s="24">
        <v>1</v>
      </c>
      <c r="D15" s="24">
        <v>2</v>
      </c>
      <c r="E15" s="24"/>
      <c r="F15" s="24"/>
      <c r="G15" s="72">
        <f t="shared" si="0"/>
        <v>3</v>
      </c>
      <c r="H15" s="72">
        <f t="shared" si="1"/>
        <v>2</v>
      </c>
      <c r="I15" s="24">
        <v>1</v>
      </c>
      <c r="J15" s="24"/>
      <c r="K15" s="24"/>
      <c r="L15" s="24"/>
      <c r="M15" s="24">
        <v>1</v>
      </c>
      <c r="N15" s="98"/>
      <c r="O15" s="75">
        <f t="shared" si="2"/>
        <v>1</v>
      </c>
      <c r="P15" s="95">
        <v>1</v>
      </c>
    </row>
    <row r="16" spans="1:16" ht="15.75" customHeight="1">
      <c r="A16" s="13" t="s">
        <v>40</v>
      </c>
      <c r="B16" s="6" t="s">
        <v>41</v>
      </c>
      <c r="C16" s="24">
        <v>2</v>
      </c>
      <c r="D16" s="24">
        <v>1</v>
      </c>
      <c r="E16" s="24"/>
      <c r="F16" s="24"/>
      <c r="G16" s="72">
        <f t="shared" si="0"/>
        <v>3</v>
      </c>
      <c r="H16" s="72">
        <f>SUM(I16,J16,K16,L16,M16)</f>
        <v>3</v>
      </c>
      <c r="I16" s="24"/>
      <c r="J16" s="24">
        <v>2</v>
      </c>
      <c r="K16" s="24"/>
      <c r="L16" s="24"/>
      <c r="M16" s="24">
        <v>1</v>
      </c>
      <c r="N16" s="98">
        <v>3</v>
      </c>
      <c r="O16" s="75">
        <f t="shared" si="2"/>
        <v>0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3</v>
      </c>
      <c r="D17" s="24">
        <v>5</v>
      </c>
      <c r="E17" s="24"/>
      <c r="F17" s="24"/>
      <c r="G17" s="72">
        <f t="shared" si="0"/>
        <v>8</v>
      </c>
      <c r="H17" s="72">
        <f t="shared" si="1"/>
        <v>3</v>
      </c>
      <c r="I17" s="24"/>
      <c r="J17" s="24"/>
      <c r="K17" s="24"/>
      <c r="L17" s="24"/>
      <c r="M17" s="24">
        <v>3</v>
      </c>
      <c r="N17" s="98">
        <v>3</v>
      </c>
      <c r="O17" s="75">
        <f t="shared" si="2"/>
        <v>5</v>
      </c>
      <c r="P17" s="95">
        <v>1</v>
      </c>
    </row>
    <row r="18" spans="1:16" ht="15" customHeight="1">
      <c r="A18" s="13" t="s">
        <v>123</v>
      </c>
      <c r="B18" s="6" t="s">
        <v>43</v>
      </c>
      <c r="C18" s="24">
        <v>2</v>
      </c>
      <c r="D18" s="24">
        <v>3</v>
      </c>
      <c r="E18" s="24"/>
      <c r="F18" s="24"/>
      <c r="G18" s="72">
        <f t="shared" si="0"/>
        <v>5</v>
      </c>
      <c r="H18" s="72">
        <f t="shared" si="1"/>
        <v>2</v>
      </c>
      <c r="I18" s="24"/>
      <c r="J18" s="24"/>
      <c r="K18" s="24"/>
      <c r="L18" s="24"/>
      <c r="M18" s="24">
        <v>2</v>
      </c>
      <c r="N18" s="98">
        <v>2</v>
      </c>
      <c r="O18" s="75">
        <f t="shared" si="2"/>
        <v>3</v>
      </c>
      <c r="P18" s="95">
        <v>1</v>
      </c>
    </row>
    <row r="19" spans="1:16" ht="15" customHeight="1">
      <c r="A19" s="13" t="s">
        <v>44</v>
      </c>
      <c r="B19" s="5" t="s">
        <v>4</v>
      </c>
      <c r="C19" s="24">
        <v>4</v>
      </c>
      <c r="D19" s="24">
        <v>4</v>
      </c>
      <c r="E19" s="24"/>
      <c r="F19" s="24"/>
      <c r="G19" s="72">
        <f t="shared" si="0"/>
        <v>8</v>
      </c>
      <c r="H19" s="72">
        <f t="shared" si="1"/>
        <v>3</v>
      </c>
      <c r="I19" s="24"/>
      <c r="J19" s="24"/>
      <c r="K19" s="24">
        <v>2</v>
      </c>
      <c r="L19" s="24"/>
      <c r="M19" s="24">
        <v>1</v>
      </c>
      <c r="N19" s="98">
        <v>2</v>
      </c>
      <c r="O19" s="75">
        <f t="shared" si="2"/>
        <v>5</v>
      </c>
      <c r="P19" s="95">
        <v>3</v>
      </c>
    </row>
    <row r="20" spans="1:16" ht="14.25" customHeight="1">
      <c r="A20" s="13" t="s">
        <v>45</v>
      </c>
      <c r="B20" s="6" t="s">
        <v>46</v>
      </c>
      <c r="C20" s="24">
        <v>3</v>
      </c>
      <c r="D20" s="24">
        <v>1</v>
      </c>
      <c r="E20" s="24"/>
      <c r="F20" s="24"/>
      <c r="G20" s="72">
        <f t="shared" si="0"/>
        <v>4</v>
      </c>
      <c r="H20" s="72">
        <f t="shared" si="1"/>
        <v>1</v>
      </c>
      <c r="I20" s="24"/>
      <c r="J20" s="24"/>
      <c r="K20" s="24">
        <v>1</v>
      </c>
      <c r="L20" s="24"/>
      <c r="M20" s="24"/>
      <c r="N20" s="98"/>
      <c r="O20" s="75">
        <f t="shared" si="2"/>
        <v>3</v>
      </c>
      <c r="P20" s="95">
        <v>3</v>
      </c>
    </row>
    <row r="21" spans="1:16" ht="13.5" customHeight="1">
      <c r="A21" s="13" t="s">
        <v>47</v>
      </c>
      <c r="B21" s="5" t="s">
        <v>5</v>
      </c>
      <c r="C21" s="24">
        <v>21</v>
      </c>
      <c r="D21" s="24">
        <v>16</v>
      </c>
      <c r="E21" s="24"/>
      <c r="F21" s="24"/>
      <c r="G21" s="72">
        <f t="shared" si="0"/>
        <v>37</v>
      </c>
      <c r="H21" s="72">
        <f t="shared" si="1"/>
        <v>16</v>
      </c>
      <c r="I21" s="24">
        <v>8</v>
      </c>
      <c r="J21" s="24"/>
      <c r="K21" s="24">
        <v>1</v>
      </c>
      <c r="L21" s="24"/>
      <c r="M21" s="24">
        <v>7</v>
      </c>
      <c r="N21" s="98">
        <v>2</v>
      </c>
      <c r="O21" s="75">
        <f t="shared" si="2"/>
        <v>21</v>
      </c>
      <c r="P21" s="95">
        <v>4</v>
      </c>
    </row>
    <row r="22" spans="1:16" ht="14.25" customHeight="1">
      <c r="A22" s="13" t="s">
        <v>48</v>
      </c>
      <c r="B22" s="5" t="s">
        <v>6</v>
      </c>
      <c r="C22" s="24"/>
      <c r="D22" s="24">
        <v>1</v>
      </c>
      <c r="E22" s="24"/>
      <c r="F22" s="24"/>
      <c r="G22" s="72">
        <f t="shared" si="0"/>
        <v>1</v>
      </c>
      <c r="H22" s="72">
        <f t="shared" si="1"/>
        <v>1</v>
      </c>
      <c r="I22" s="24">
        <v>1</v>
      </c>
      <c r="J22" s="24"/>
      <c r="K22" s="24"/>
      <c r="L22" s="24"/>
      <c r="M22" s="24"/>
      <c r="N22" s="98">
        <v>1</v>
      </c>
      <c r="O22" s="75">
        <f t="shared" si="2"/>
        <v>0</v>
      </c>
      <c r="P22" s="95"/>
    </row>
    <row r="23" spans="1:16" ht="15.75" customHeight="1">
      <c r="A23" s="13" t="s">
        <v>49</v>
      </c>
      <c r="B23" s="6" t="s">
        <v>50</v>
      </c>
      <c r="C23" s="24"/>
      <c r="D23" s="24">
        <v>1</v>
      </c>
      <c r="E23" s="24"/>
      <c r="F23" s="24"/>
      <c r="G23" s="72">
        <f t="shared" si="0"/>
        <v>1</v>
      </c>
      <c r="H23" s="72">
        <f t="shared" si="1"/>
        <v>1</v>
      </c>
      <c r="I23" s="24">
        <v>1</v>
      </c>
      <c r="J23" s="24"/>
      <c r="K23" s="24"/>
      <c r="L23" s="24"/>
      <c r="M23" s="24"/>
      <c r="N23" s="98">
        <v>1</v>
      </c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/>
      <c r="D24" s="24"/>
      <c r="E24" s="24"/>
      <c r="F24" s="24"/>
      <c r="G24" s="72">
        <f t="shared" si="0"/>
        <v>0</v>
      </c>
      <c r="H24" s="72">
        <f t="shared" si="1"/>
        <v>0</v>
      </c>
      <c r="I24" s="24"/>
      <c r="J24" s="24"/>
      <c r="K24" s="24"/>
      <c r="L24" s="24"/>
      <c r="M24" s="24"/>
      <c r="N24" s="98"/>
      <c r="O24" s="75">
        <f t="shared" si="2"/>
        <v>0</v>
      </c>
      <c r="P24" s="95"/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29</v>
      </c>
      <c r="D26" s="24">
        <v>108</v>
      </c>
      <c r="E26" s="24">
        <v>1</v>
      </c>
      <c r="F26" s="24">
        <v>1</v>
      </c>
      <c r="G26" s="72">
        <f t="shared" si="0"/>
        <v>139</v>
      </c>
      <c r="H26" s="72">
        <f>SUM(I26,J26,K26,L26,M26)</f>
        <v>121</v>
      </c>
      <c r="I26" s="24">
        <v>67</v>
      </c>
      <c r="J26" s="24">
        <v>8</v>
      </c>
      <c r="K26" s="24">
        <v>14</v>
      </c>
      <c r="L26" s="24"/>
      <c r="M26" s="24">
        <v>32</v>
      </c>
      <c r="N26" s="98">
        <v>100</v>
      </c>
      <c r="O26" s="75">
        <f t="shared" si="2"/>
        <v>18</v>
      </c>
      <c r="P26" s="95">
        <v>16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5</v>
      </c>
      <c r="E27" s="24"/>
      <c r="F27" s="24"/>
      <c r="G27" s="72">
        <f t="shared" si="0"/>
        <v>6</v>
      </c>
      <c r="H27" s="72">
        <f t="shared" si="1"/>
        <v>6</v>
      </c>
      <c r="I27" s="24">
        <v>1</v>
      </c>
      <c r="J27" s="24">
        <v>2</v>
      </c>
      <c r="K27" s="24"/>
      <c r="L27" s="24"/>
      <c r="M27" s="24">
        <v>3</v>
      </c>
      <c r="N27" s="98">
        <v>6</v>
      </c>
      <c r="O27" s="75">
        <f t="shared" si="2"/>
        <v>0</v>
      </c>
      <c r="P27" s="95"/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/>
      <c r="D29" s="24">
        <v>6</v>
      </c>
      <c r="E29" s="24"/>
      <c r="F29" s="24"/>
      <c r="G29" s="72">
        <f>SUM(C29,D29,E29,F29)</f>
        <v>6</v>
      </c>
      <c r="H29" s="72">
        <f t="shared" si="1"/>
        <v>6</v>
      </c>
      <c r="I29" s="24">
        <v>5</v>
      </c>
      <c r="J29" s="24"/>
      <c r="K29" s="24">
        <v>1</v>
      </c>
      <c r="L29" s="24"/>
      <c r="M29" s="24"/>
      <c r="N29" s="98">
        <v>6</v>
      </c>
      <c r="O29" s="75">
        <f t="shared" si="2"/>
        <v>0</v>
      </c>
      <c r="P29" s="95">
        <v>1</v>
      </c>
    </row>
    <row r="30" spans="1:16" ht="16.5" customHeight="1" thickBot="1">
      <c r="A30" s="20" t="s">
        <v>59</v>
      </c>
      <c r="B30" s="18" t="s">
        <v>60</v>
      </c>
      <c r="C30" s="25"/>
      <c r="D30" s="25"/>
      <c r="E30" s="25"/>
      <c r="F30" s="25"/>
      <c r="G30" s="73">
        <f>SUM(C30,D30,E30,F30)</f>
        <v>0</v>
      </c>
      <c r="H30" s="73">
        <f t="shared" si="1"/>
        <v>0</v>
      </c>
      <c r="I30" s="25"/>
      <c r="J30" s="25"/>
      <c r="K30" s="25"/>
      <c r="L30" s="25"/>
      <c r="M30" s="25"/>
      <c r="N30" s="99"/>
      <c r="O30" s="76">
        <f t="shared" si="2"/>
        <v>0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68</v>
      </c>
      <c r="D31" s="28">
        <f t="shared" ref="D31:P31" si="3">SUM(D$12,D$17,D$19,D$21,D$22,D$25,D$26)</f>
        <v>158</v>
      </c>
      <c r="E31" s="28">
        <f t="shared" si="3"/>
        <v>3</v>
      </c>
      <c r="F31" s="28">
        <f t="shared" si="3"/>
        <v>1</v>
      </c>
      <c r="G31" s="28">
        <f>SUM(G$12,G$17,G$19,G$21,G$22,G$25,G$26)</f>
        <v>230</v>
      </c>
      <c r="H31" s="28">
        <f t="shared" si="3"/>
        <v>175</v>
      </c>
      <c r="I31" s="28">
        <f t="shared" si="3"/>
        <v>92</v>
      </c>
      <c r="J31" s="28">
        <f t="shared" si="3"/>
        <v>10</v>
      </c>
      <c r="K31" s="28">
        <f t="shared" si="3"/>
        <v>20</v>
      </c>
      <c r="L31" s="28">
        <f t="shared" si="3"/>
        <v>0</v>
      </c>
      <c r="M31" s="28">
        <f t="shared" si="3"/>
        <v>53</v>
      </c>
      <c r="N31" s="105">
        <f t="shared" si="3"/>
        <v>130</v>
      </c>
      <c r="O31" s="36">
        <f t="shared" si="2"/>
        <v>55</v>
      </c>
      <c r="P31" s="36">
        <f t="shared" si="3"/>
        <v>29</v>
      </c>
    </row>
    <row r="32" spans="1:16" ht="15.75" customHeight="1">
      <c r="A32" s="21" t="s">
        <v>62</v>
      </c>
      <c r="B32" s="22" t="s">
        <v>9</v>
      </c>
      <c r="C32" s="26">
        <v>11</v>
      </c>
      <c r="D32" s="26">
        <v>3</v>
      </c>
      <c r="E32" s="26"/>
      <c r="F32" s="26">
        <v>3</v>
      </c>
      <c r="G32" s="74">
        <f>SUM(C32,D32,E32,F32)</f>
        <v>17</v>
      </c>
      <c r="H32" s="74">
        <f t="shared" si="1"/>
        <v>15</v>
      </c>
      <c r="I32" s="26">
        <v>2</v>
      </c>
      <c r="J32" s="26">
        <v>1</v>
      </c>
      <c r="K32" s="26">
        <v>5</v>
      </c>
      <c r="L32" s="26"/>
      <c r="M32" s="26">
        <v>7</v>
      </c>
      <c r="N32" s="31">
        <v>5</v>
      </c>
      <c r="O32" s="77">
        <f t="shared" si="2"/>
        <v>2</v>
      </c>
      <c r="P32" s="35">
        <v>13</v>
      </c>
    </row>
    <row r="33" spans="1:17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7" ht="15.75" customHeight="1" thickBot="1">
      <c r="A34" s="81" t="s">
        <v>122</v>
      </c>
      <c r="B34" s="17" t="s">
        <v>10</v>
      </c>
      <c r="C34" s="25">
        <v>1</v>
      </c>
      <c r="D34" s="25">
        <v>265</v>
      </c>
      <c r="E34" s="25">
        <v>27</v>
      </c>
      <c r="F34" s="25"/>
      <c r="G34" s="73">
        <f>SUM(C34,D34,E34,F34)</f>
        <v>293</v>
      </c>
      <c r="H34" s="73">
        <f t="shared" si="1"/>
        <v>293</v>
      </c>
      <c r="I34" s="25">
        <v>284</v>
      </c>
      <c r="J34" s="25">
        <v>2</v>
      </c>
      <c r="K34" s="25">
        <v>2</v>
      </c>
      <c r="L34" s="25"/>
      <c r="M34" s="25">
        <v>5</v>
      </c>
      <c r="N34" s="30">
        <v>293</v>
      </c>
      <c r="O34" s="76">
        <f t="shared" si="2"/>
        <v>0</v>
      </c>
      <c r="P34" s="34">
        <v>2</v>
      </c>
    </row>
    <row r="35" spans="1:17" ht="18" customHeight="1" thickBot="1">
      <c r="A35" s="23" t="s">
        <v>85</v>
      </c>
      <c r="B35" s="37" t="s">
        <v>65</v>
      </c>
      <c r="C35" s="38">
        <f>SUM(C$31,C$32,C$34)</f>
        <v>80</v>
      </c>
      <c r="D35" s="28">
        <f t="shared" ref="D35:I35" si="4">SUM(D$31,D$32,D$34)</f>
        <v>426</v>
      </c>
      <c r="E35" s="28">
        <f t="shared" si="4"/>
        <v>30</v>
      </c>
      <c r="F35" s="28">
        <f t="shared" si="4"/>
        <v>4</v>
      </c>
      <c r="G35" s="28">
        <f t="shared" si="4"/>
        <v>540</v>
      </c>
      <c r="H35" s="28">
        <f t="shared" si="4"/>
        <v>483</v>
      </c>
      <c r="I35" s="28">
        <f t="shared" si="4"/>
        <v>378</v>
      </c>
      <c r="J35" s="28">
        <f t="shared" ref="J35:P35" si="5">SUM(J$31,J$32,J$34)</f>
        <v>13</v>
      </c>
      <c r="K35" s="28">
        <f t="shared" si="5"/>
        <v>27</v>
      </c>
      <c r="L35" s="28">
        <f t="shared" si="5"/>
        <v>0</v>
      </c>
      <c r="M35" s="28">
        <f>SUM(M$31,M$32,M$34)</f>
        <v>65</v>
      </c>
      <c r="N35" s="32">
        <f t="shared" si="5"/>
        <v>428</v>
      </c>
      <c r="O35" s="39">
        <f t="shared" si="5"/>
        <v>57</v>
      </c>
      <c r="P35" s="36">
        <f t="shared" si="5"/>
        <v>44</v>
      </c>
    </row>
    <row r="36" spans="1:17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44" t="s">
        <v>125</v>
      </c>
      <c r="F38" s="145" t="s">
        <v>126</v>
      </c>
      <c r="G38" s="145"/>
      <c r="H38" s="145"/>
      <c r="I38" s="145"/>
      <c r="J38" s="145" t="s">
        <v>127</v>
      </c>
      <c r="K38" s="145"/>
      <c r="L38" s="145"/>
      <c r="M38" s="145"/>
      <c r="N38" s="144" t="s">
        <v>128</v>
      </c>
      <c r="O38" s="144"/>
      <c r="P38" s="144"/>
      <c r="Q38" s="144"/>
    </row>
    <row r="39" spans="1:17">
      <c r="A39" s="118" t="s">
        <v>68</v>
      </c>
      <c r="B39" s="6">
        <v>2100</v>
      </c>
      <c r="C39" s="113">
        <v>172</v>
      </c>
      <c r="E39" s="144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50</v>
      </c>
      <c r="E40" s="121">
        <v>68</v>
      </c>
      <c r="F40" s="121">
        <v>10</v>
      </c>
      <c r="G40" s="121">
        <v>23</v>
      </c>
      <c r="H40" s="121">
        <v>13</v>
      </c>
      <c r="I40" s="121">
        <v>20</v>
      </c>
      <c r="J40" s="121"/>
      <c r="K40" s="121">
        <v>2</v>
      </c>
      <c r="L40" s="121"/>
      <c r="M40" s="121"/>
      <c r="N40" s="121"/>
      <c r="O40" s="121"/>
      <c r="P40" s="121"/>
      <c r="Q40" s="121"/>
    </row>
    <row r="41" spans="1:17">
      <c r="A41" s="118" t="s">
        <v>71</v>
      </c>
      <c r="B41" s="6" t="s">
        <v>72</v>
      </c>
      <c r="C41" s="113">
        <v>39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7">
      <c r="A42" s="7"/>
      <c r="B42" s="7"/>
      <c r="C42" s="10"/>
      <c r="H42" s="11"/>
      <c r="I42" s="11"/>
      <c r="J42" s="11"/>
      <c r="O42" s="151"/>
      <c r="P42" s="151"/>
    </row>
    <row r="43" spans="1:17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7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7">
      <c r="A45" s="118" t="s">
        <v>81</v>
      </c>
      <c r="B45" s="6" t="s">
        <v>74</v>
      </c>
      <c r="C45" s="113">
        <v>11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7">
      <c r="A46" s="118" t="s">
        <v>82</v>
      </c>
      <c r="B46" s="6" t="s">
        <v>75</v>
      </c>
      <c r="C46" s="113"/>
      <c r="D46" s="7"/>
      <c r="H46" s="11"/>
      <c r="I46" s="11"/>
      <c r="J46" s="11"/>
      <c r="P46" s="10"/>
    </row>
    <row r="47" spans="1:17">
      <c r="A47" s="118" t="s">
        <v>83</v>
      </c>
      <c r="B47" s="6" t="s">
        <v>77</v>
      </c>
      <c r="C47" s="113">
        <v>1</v>
      </c>
      <c r="D47" s="7"/>
      <c r="E47" s="83"/>
      <c r="F47" s="83"/>
      <c r="G47" s="7"/>
      <c r="H47" s="11"/>
      <c r="I47" s="11"/>
      <c r="J47" s="150" t="s">
        <v>121</v>
      </c>
      <c r="K47" s="150"/>
      <c r="L47" s="150"/>
      <c r="M47" s="150"/>
      <c r="N47" s="150"/>
      <c r="O47" s="150"/>
      <c r="P47" s="10"/>
    </row>
    <row r="48" spans="1:17" ht="24.95" customHeight="1">
      <c r="A48" s="119" t="s">
        <v>78</v>
      </c>
      <c r="B48" s="6" t="s">
        <v>79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>
      <c r="A51" s="160" t="s">
        <v>141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6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6" ht="12.75" customHeight="1">
      <c r="A53" s="111" t="s">
        <v>144</v>
      </c>
      <c r="B53" s="112" t="s">
        <v>138</v>
      </c>
      <c r="C53" s="113">
        <v>4</v>
      </c>
      <c r="D53" s="10"/>
      <c r="E53" s="27"/>
      <c r="F53" s="27"/>
      <c r="G53" s="27"/>
      <c r="H53" s="10"/>
      <c r="I53" s="10"/>
      <c r="J53" s="110"/>
    </row>
    <row r="54" spans="1:16">
      <c r="A54" s="111" t="s">
        <v>143</v>
      </c>
      <c r="B54" s="112" t="s">
        <v>139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>
      <c r="A55" s="114" t="s">
        <v>142</v>
      </c>
      <c r="B55" s="112" t="s">
        <v>140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>
      <c r="A56" s="114" t="s">
        <v>145</v>
      </c>
      <c r="B56" s="115" t="s">
        <v>146</v>
      </c>
      <c r="C56" s="113"/>
      <c r="D56" s="7"/>
      <c r="E56" s="7"/>
      <c r="J56" s="11"/>
      <c r="P56" s="1"/>
    </row>
    <row r="57" spans="1:16">
      <c r="K57" s="80"/>
      <c r="L57" s="80"/>
      <c r="M57" s="80"/>
      <c r="N57" s="80"/>
      <c r="O57" s="10"/>
    </row>
    <row r="58" spans="1:16">
      <c r="A58" s="27" t="s">
        <v>148</v>
      </c>
      <c r="B58" s="27"/>
      <c r="C58" s="163" t="s">
        <v>156</v>
      </c>
      <c r="D58" s="163"/>
      <c r="E58" s="163"/>
      <c r="F58" s="163"/>
      <c r="K58" s="159" t="s">
        <v>73</v>
      </c>
      <c r="L58" s="159"/>
      <c r="M58" s="159"/>
      <c r="N58" s="159"/>
      <c r="O58" s="159"/>
      <c r="P58" s="159"/>
    </row>
    <row r="59" spans="1:16">
      <c r="A59" s="124" t="s">
        <v>152</v>
      </c>
    </row>
    <row r="60" spans="1:16">
      <c r="A60" s="27" t="s">
        <v>155</v>
      </c>
      <c r="B60" s="27"/>
      <c r="C60" s="163" t="s">
        <v>153</v>
      </c>
      <c r="D60" s="163"/>
      <c r="E60" s="163"/>
      <c r="F60" s="163"/>
      <c r="K60" s="159" t="s">
        <v>76</v>
      </c>
      <c r="L60" s="159"/>
      <c r="M60" s="159"/>
      <c r="N60" s="159"/>
      <c r="O60" s="159"/>
      <c r="P60" s="159"/>
    </row>
    <row r="61" spans="1:16">
      <c r="O61" s="124" t="s">
        <v>154</v>
      </c>
    </row>
  </sheetData>
  <mergeCells count="34">
    <mergeCell ref="K60:P60"/>
    <mergeCell ref="K58:P58"/>
    <mergeCell ref="A51:A52"/>
    <mergeCell ref="B51:B52"/>
    <mergeCell ref="C51:C52"/>
    <mergeCell ref="C58:F58"/>
    <mergeCell ref="C60:F60"/>
    <mergeCell ref="J47:O47"/>
    <mergeCell ref="N38:Q38"/>
    <mergeCell ref="L5:L10"/>
    <mergeCell ref="J38:M38"/>
    <mergeCell ref="J4:J10"/>
    <mergeCell ref="O42:P42"/>
    <mergeCell ref="P3:P10"/>
    <mergeCell ref="L4:M4"/>
    <mergeCell ref="H3:N3"/>
    <mergeCell ref="E38:E39"/>
    <mergeCell ref="F38:I38"/>
    <mergeCell ref="D3:F3"/>
    <mergeCell ref="G3:G10"/>
    <mergeCell ref="D4:D10"/>
    <mergeCell ref="E4:E10"/>
    <mergeCell ref="F4:F10"/>
    <mergeCell ref="I4:I10"/>
    <mergeCell ref="A1:I1"/>
    <mergeCell ref="B3:B10"/>
    <mergeCell ref="N4:N10"/>
    <mergeCell ref="H4:H10"/>
    <mergeCell ref="M1:P1"/>
    <mergeCell ref="M5:M10"/>
    <mergeCell ref="O3:O10"/>
    <mergeCell ref="K4:K10"/>
    <mergeCell ref="C3:C10"/>
    <mergeCell ref="A3:A10"/>
  </mergeCells>
  <phoneticPr fontId="3" type="noConversion"/>
  <conditionalFormatting sqref="C12:F12">
    <cfRule type="expression" dxfId="33" priority="1" stopIfTrue="1">
      <formula>SUM(C$13:C$16)&gt;C$12</formula>
    </cfRule>
  </conditionalFormatting>
  <conditionalFormatting sqref="C17:F17 I17:N17 P17">
    <cfRule type="expression" dxfId="32" priority="2" stopIfTrue="1">
      <formula>C$18&gt;C$17</formula>
    </cfRule>
  </conditionalFormatting>
  <conditionalFormatting sqref="C19:F19 I19:N19 P19">
    <cfRule type="expression" dxfId="31" priority="3" stopIfTrue="1">
      <formula>C$20&gt;C$19</formula>
    </cfRule>
  </conditionalFormatting>
  <conditionalFormatting sqref="C22:F22 I22:N22 P22">
    <cfRule type="expression" dxfId="30" priority="4" stopIfTrue="1">
      <formula>SUM(C$23:C$24)&gt;C$22</formula>
    </cfRule>
  </conditionalFormatting>
  <conditionalFormatting sqref="C32:F32 I32:N32 P32">
    <cfRule type="expression" dxfId="29" priority="5" stopIfTrue="1">
      <formula>C$33&gt;C$32</formula>
    </cfRule>
  </conditionalFormatting>
  <conditionalFormatting sqref="C40:C41">
    <cfRule type="expression" dxfId="28" priority="6" stopIfTrue="1">
      <formula>$C40&gt;$C39</formula>
    </cfRule>
  </conditionalFormatting>
  <conditionalFormatting sqref="C26:F26 I26:N26 P26">
    <cfRule type="expression" dxfId="27" priority="7" stopIfTrue="1">
      <formula>SUM(C$27:C$30)&gt;C$26</formula>
    </cfRule>
  </conditionalFormatting>
  <conditionalFormatting sqref="G33:G34 G13:G16 G18 G20:G21 G23:G25 G27:G30">
    <cfRule type="expression" dxfId="26" priority="8" stopIfTrue="1">
      <formula>$C13+$D13+$E13+$F13&lt;&gt;$H13+$O13</formula>
    </cfRule>
  </conditionalFormatting>
  <conditionalFormatting sqref="G17">
    <cfRule type="expression" dxfId="25" priority="9" stopIfTrue="1">
      <formula>$C17+$D17+$E17+$F17&lt;&gt;$H17+$O17</formula>
    </cfRule>
    <cfRule type="expression" dxfId="24" priority="10" stopIfTrue="1">
      <formula>G$18&gt;G$17</formula>
    </cfRule>
  </conditionalFormatting>
  <conditionalFormatting sqref="H13:H16 H18 H20:H21 H23:H25 H33:H34 H27:H30">
    <cfRule type="cellIs" dxfId="23" priority="11" stopIfTrue="1" operator="notEqual">
      <formula>$N13+#REF!</formula>
    </cfRule>
  </conditionalFormatting>
  <conditionalFormatting sqref="H17">
    <cfRule type="cellIs" dxfId="22" priority="12" stopIfTrue="1" operator="notEqual">
      <formula>$N17+#REF!</formula>
    </cfRule>
    <cfRule type="expression" dxfId="21" priority="13" stopIfTrue="1">
      <formula>H$18&gt;H$17</formula>
    </cfRule>
  </conditionalFormatting>
  <conditionalFormatting sqref="G19">
    <cfRule type="expression" dxfId="20" priority="14" stopIfTrue="1">
      <formula>$C19+$D19+$E19+$F19&lt;&gt;$H19+$O19</formula>
    </cfRule>
    <cfRule type="expression" dxfId="19" priority="15" stopIfTrue="1">
      <formula>G$20&gt;G$19</formula>
    </cfRule>
  </conditionalFormatting>
  <conditionalFormatting sqref="H19">
    <cfRule type="cellIs" dxfId="18" priority="16" stopIfTrue="1" operator="notEqual">
      <formula>$N19+#REF!</formula>
    </cfRule>
    <cfRule type="expression" dxfId="17" priority="17" stopIfTrue="1">
      <formula>H$20&gt;H$19</formula>
    </cfRule>
  </conditionalFormatting>
  <conditionalFormatting sqref="G22">
    <cfRule type="expression" dxfId="16" priority="18" stopIfTrue="1">
      <formula>$C22+$D22+$E22+$F22&lt;&gt;$H22+$O22</formula>
    </cfRule>
    <cfRule type="expression" dxfId="15" priority="19" stopIfTrue="1">
      <formula>SUM(G$23:G$24)&gt;G$22</formula>
    </cfRule>
  </conditionalFormatting>
  <conditionalFormatting sqref="H22">
    <cfRule type="cellIs" dxfId="14" priority="20" stopIfTrue="1" operator="notEqual">
      <formula>$N22+#REF!</formula>
    </cfRule>
    <cfRule type="expression" dxfId="13" priority="21" stopIfTrue="1">
      <formula>SUM(H$23:H$24)&gt;H$22</formula>
    </cfRule>
  </conditionalFormatting>
  <conditionalFormatting sqref="H26">
    <cfRule type="cellIs" dxfId="12" priority="22" stopIfTrue="1" operator="notEqual">
      <formula>$N26+#REF!</formula>
    </cfRule>
    <cfRule type="expression" dxfId="11" priority="23" stopIfTrue="1">
      <formula>SUM(H$27:H$28)&gt;H$26</formula>
    </cfRule>
  </conditionalFormatting>
  <conditionalFormatting sqref="G26">
    <cfRule type="expression" dxfId="10" priority="24" stopIfTrue="1">
      <formula>$C26+$D26+$E26+$F26&lt;&gt;$H26+$O26</formula>
    </cfRule>
    <cfRule type="expression" dxfId="9" priority="25" stopIfTrue="1">
      <formula>SUM(G$27:G$28)&gt;G$26</formula>
    </cfRule>
  </conditionalFormatting>
  <conditionalFormatting sqref="G32">
    <cfRule type="expression" dxfId="8" priority="26" stopIfTrue="1">
      <formula>$C32+$D32+$E32+$F32&lt;&gt;$H32+$O32</formula>
    </cfRule>
    <cfRule type="expression" dxfId="7" priority="27" stopIfTrue="1">
      <formula>G$33&gt;G$32</formula>
    </cfRule>
  </conditionalFormatting>
  <conditionalFormatting sqref="H32">
    <cfRule type="cellIs" dxfId="6" priority="28" stopIfTrue="1" operator="notEqual">
      <formula>$N32+#REF!</formula>
    </cfRule>
    <cfRule type="expression" dxfId="5" priority="29" stopIfTrue="1">
      <formula>H$33&gt;H$32</formula>
    </cfRule>
  </conditionalFormatting>
  <conditionalFormatting sqref="H12">
    <cfRule type="cellIs" dxfId="4" priority="30" stopIfTrue="1" operator="notEqual">
      <formula>$N12+#REF!</formula>
    </cfRule>
    <cfRule type="expression" dxfId="3" priority="31" stopIfTrue="1">
      <formula>SUM(H$13:H$16)&gt;H$12</formula>
    </cfRule>
  </conditionalFormatting>
  <conditionalFormatting sqref="I12:P12 O13:O34">
    <cfRule type="expression" dxfId="2" priority="32" stopIfTrue="1">
      <formula>SUM(I$13:I$16)&gt;I$12</formula>
    </cfRule>
  </conditionalFormatting>
  <conditionalFormatting sqref="G12">
    <cfRule type="expression" dxfId="1" priority="33" stopIfTrue="1">
      <formula>$C12+$D12+$E12+$F12&lt;&gt;$H12+$O12</formula>
    </cfRule>
  </conditionalFormatting>
  <conditionalFormatting sqref="F1">
    <cfRule type="cellIs" dxfId="0" priority="34" stopIfTrue="1" operator="greaterThan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9685039370078741" right="0.15748031496062992" top="0" bottom="0" header="0" footer="0"/>
  <pageSetup paperSize="9" scale="85" orientation="landscape" verticalDpi="0" r:id="rId1"/>
  <headerFooter alignWithMargins="0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Указания</vt:lpstr>
      <vt:lpstr>RS-gr.d.</vt:lpstr>
      <vt:lpstr>'RS-gr.d.'!Print_Area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Minprav</dc:creator>
  <cp:lastModifiedBy>Administrator</cp:lastModifiedBy>
  <cp:lastPrinted>2014-01-30T13:05:24Z</cp:lastPrinted>
  <dcterms:created xsi:type="dcterms:W3CDTF">2003-09-02T12:22:22Z</dcterms:created>
  <dcterms:modified xsi:type="dcterms:W3CDTF">2014-02-04T11:21:24Z</dcterms:modified>
</cp:coreProperties>
</file>