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'RS-nak.d'!$A$1:$AA$111</definedName>
  </definedNames>
  <calcPr fullCalcOnLoad="1"/>
</workbook>
</file>

<file path=xl/sharedStrings.xml><?xml version="1.0" encoding="utf-8"?>
<sst xmlns="http://schemas.openxmlformats.org/spreadsheetml/2006/main" count="338" uniqueCount="257">
  <si>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</si>
  <si>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</si>
  <si>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</si>
  <si>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</si>
  <si>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</si>
  <si>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</si>
  <si>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</si>
  <si>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</si>
  <si>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</si>
  <si>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</si>
  <si>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</si>
  <si>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</si>
  <si>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</si>
  <si>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</si>
  <si>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</si>
  <si>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</si>
  <si>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</si>
  <si>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</si>
  <si>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</si>
  <si>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</si>
  <si>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</si>
  <si>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</si>
  <si>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</si>
  <si>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</si>
  <si>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</si>
  <si>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</si>
  <si>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</si>
  <si>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</si>
  <si>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</si>
  <si>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</si>
  <si>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</si>
  <si>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</si>
  <si>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</si>
  <si>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</si>
  <si>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</si>
  <si>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</si>
  <si>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</si>
  <si>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</si>
  <si>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</si>
  <si>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</si>
  <si>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</si>
  <si>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</si>
  <si>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</si>
  <si>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</si>
  <si>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</si>
  <si>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</si>
  <si>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</si>
  <si>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</si>
  <si>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</si>
  <si>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</si>
  <si>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</si>
  <si>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</si>
  <si>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</si>
  <si>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</si>
  <si>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</si>
  <si>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</si>
  <si>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</si>
  <si>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</si>
  <si>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</si>
  <si>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</si>
  <si>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</si>
  <si>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</si>
  <si>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</si>
  <si>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</si>
  <si>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</si>
  <si>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</si>
  <si>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</si>
  <si>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</si>
  <si>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</si>
  <si>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</si>
  <si>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</si>
  <si>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</si>
  <si>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</si>
  <si>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</si>
  <si>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</si>
  <si>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</si>
  <si>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</si>
  <si>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</si>
  <si>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</si>
  <si>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</si>
  <si>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</si>
  <si>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</si>
  <si>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</si>
  <si>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</si>
  <si>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</si>
  <si>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</si>
  <si>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</si>
  <si>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</si>
  <si>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</si>
  <si>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</si>
  <si>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</si>
  <si>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</si>
  <si>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</si>
  <si>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</si>
  <si>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</si>
  <si>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</si>
  <si>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</si>
  <si>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</si>
  <si>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</si>
  <si>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</si>
  <si>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</si>
  <si>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</si>
  <si>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</si>
  <si>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</si>
  <si>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</si>
  <si>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</si>
  <si>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</si>
  <si>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</si>
  <si>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</si>
  <si>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</si>
  <si>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</si>
  <si>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</si>
  <si>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</si>
  <si>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</si>
  <si>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</si>
  <si>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</si>
  <si>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</si>
  <si>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</si>
  <si>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</si>
  <si>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</si>
  <si>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</si>
  <si>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</si>
  <si>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</si>
  <si>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</si>
  <si>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</si>
  <si>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</si>
  <si>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</si>
  <si>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</si>
  <si>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</si>
  <si>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</si>
  <si>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</si>
  <si>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</si>
  <si>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</si>
  <si>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</si>
  <si>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</si>
  <si>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</si>
  <si>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</si>
  <si>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</si>
  <si>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</si>
  <si>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</si>
  <si>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</si>
  <si>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</si>
  <si>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</si>
  <si>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</si>
  <si>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</si>
  <si>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</si>
  <si>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</si>
  <si>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</si>
  <si>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</si>
  <si>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</si>
  <si>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</si>
  <si>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</si>
  <si>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</si>
  <si>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</si>
  <si>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</si>
  <si>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</si>
  <si>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</si>
  <si>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</si>
  <si>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</si>
  <si>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</si>
  <si>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</si>
  <si>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</si>
  <si>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</si>
  <si>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</si>
  <si>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</si>
  <si>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</si>
  <si>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</si>
  <si>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</si>
  <si>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</si>
  <si>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</si>
  <si>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</si>
  <si>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</si>
  <si>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</si>
  <si>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</si>
  <si>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</si>
  <si>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</si>
  <si>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</si>
  <si>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</si>
  <si>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</si>
  <si>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</si>
  <si>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</si>
  <si>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</si>
  <si>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</si>
  <si>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</si>
  <si>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</si>
  <si>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</si>
  <si>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</si>
  <si>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</si>
  <si>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</si>
  <si>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</si>
  <si>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</si>
  <si>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</si>
  <si>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</si>
  <si>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</si>
  <si>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</si>
  <si>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</si>
  <si>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</si>
  <si>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</si>
  <si>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</si>
  <si>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</si>
  <si>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</si>
  <si>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</si>
  <si>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</si>
  <si>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</si>
  <si>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</si>
  <si>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</si>
  <si>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</si>
  <si>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</si>
  <si>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</si>
  <si>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</si>
  <si>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</si>
  <si>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</si>
  <si>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</si>
  <si>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</si>
  <si>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</si>
  <si>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</si>
  <si>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</si>
  <si>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</si>
  <si>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</si>
  <si>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</si>
  <si>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</si>
  <si>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</si>
  <si>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</si>
  <si>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</si>
  <si>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</si>
  <si>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</si>
  <si>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</si>
  <si>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</si>
  <si>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</si>
  <si>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</si>
  <si>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</si>
  <si>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</si>
  <si>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</si>
  <si>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</si>
  <si>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</si>
  <si>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</si>
  <si>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</si>
  <si>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</si>
  <si>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</si>
  <si>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</si>
  <si>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</si>
  <si>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</si>
  <si>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</si>
  <si>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</si>
  <si>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</si>
  <si>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</si>
  <si>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</si>
  <si>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</si>
  <si>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</si>
  <si>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</si>
  <si>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</si>
  <si>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</si>
  <si>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ТЕРВЕЛ</t>
  </si>
  <si>
    <t>месеца на 2009   г.</t>
  </si>
  <si>
    <t>Съставил:Павлина Добрева</t>
  </si>
  <si>
    <t>Телефон:05751 4043</t>
  </si>
  <si>
    <t>Дата:27.01.2010г.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</si>
</sst>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1" fontId="1" fillId="2" borderId="28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7" fillId="0" borderId="1" xfId="15" applyNumberFormat="1" applyFont="1" applyBorder="1" applyAlignment="1" applyProtection="1">
      <alignment/>
      <protection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15" applyFont="1" applyAlignment="1" applyProtection="1">
      <alignment horizontal="center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2" xfId="15" applyNumberFormat="1" applyFont="1" applyFill="1" applyBorder="1" applyAlignment="1" applyProtection="1">
      <alignment horizontal="left"/>
      <protection/>
    </xf>
    <xf numFmtId="0" fontId="1" fillId="0" borderId="33" xfId="15" applyNumberFormat="1" applyFont="1" applyFill="1" applyBorder="1" applyAlignment="1" applyProtection="1">
      <alignment horizontal="left"/>
      <protection/>
    </xf>
    <xf numFmtId="0" fontId="1" fillId="0" borderId="34" xfId="15" applyNumberFormat="1" applyFont="1" applyFill="1" applyBorder="1" applyAlignment="1" applyProtection="1">
      <alignment horizontal="left"/>
      <protection/>
    </xf>
    <xf numFmtId="0" fontId="1" fillId="0" borderId="35" xfId="15" applyNumberFormat="1" applyFont="1" applyFill="1" applyBorder="1" applyAlignment="1" applyProtection="1">
      <alignment horizontal="center" vertical="center" wrapText="1"/>
      <protection/>
    </xf>
    <xf numFmtId="0" fontId="1" fillId="0" borderId="3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6" xfId="15" applyNumberFormat="1" applyFont="1" applyFill="1" applyBorder="1" applyAlignment="1" applyProtection="1">
      <alignment horizontal="center" vertical="center" wrapText="1"/>
      <protection/>
    </xf>
    <xf numFmtId="0" fontId="0" fillId="0" borderId="37" xfId="15" applyNumberFormat="1" applyFont="1" applyFill="1" applyBorder="1" applyAlignment="1" applyProtection="1">
      <alignment horizontal="center" vertical="center" wrapText="1"/>
      <protection/>
    </xf>
    <xf numFmtId="0" fontId="0" fillId="0" borderId="38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0" fillId="0" borderId="1" xfId="15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39" xfId="15" applyNumberFormat="1" applyFont="1" applyBorder="1" applyAlignment="1" applyProtection="1">
      <alignment horizontal="center"/>
      <protection/>
    </xf>
    <xf numFmtId="0" fontId="0" fillId="0" borderId="40" xfId="15" applyNumberFormat="1" applyFont="1" applyBorder="1" applyAlignment="1" applyProtection="1">
      <alignment horizontal="center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0" fillId="0" borderId="35" xfId="15" applyNumberFormat="1" applyFont="1" applyFill="1" applyBorder="1" applyAlignment="1" applyProtection="1">
      <alignment horizontal="center" vertical="center" wrapText="1"/>
      <protection/>
    </xf>
    <xf numFmtId="0" fontId="0" fillId="0" borderId="3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32" xfId="15" applyNumberFormat="1" applyFont="1" applyFill="1" applyBorder="1" applyAlignment="1" applyProtection="1">
      <alignment horizontal="center"/>
      <protection/>
    </xf>
    <xf numFmtId="0" fontId="1" fillId="0" borderId="33" xfId="15" applyNumberFormat="1" applyFont="1" applyFill="1" applyBorder="1" applyAlignment="1" applyProtection="1">
      <alignment horizontal="center"/>
      <protection/>
    </xf>
    <xf numFmtId="0" fontId="1" fillId="0" borderId="34" xfId="15" applyNumberFormat="1" applyFont="1" applyFill="1" applyBorder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0" fillId="0" borderId="4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6" xfId="15" applyNumberFormat="1" applyFont="1" applyFill="1" applyBorder="1" applyAlignment="1" applyProtection="1">
      <alignment horizontal="center" vertical="center" wrapText="1"/>
      <protection/>
    </xf>
    <xf numFmtId="0" fontId="1" fillId="0" borderId="47" xfId="15" applyNumberFormat="1" applyFont="1" applyFill="1" applyBorder="1" applyAlignment="1" applyProtection="1">
      <alignment horizontal="center" vertical="center" wrapText="1"/>
      <protection/>
    </xf>
    <xf numFmtId="0" fontId="1" fillId="0" borderId="48" xfId="15" applyNumberFormat="1" applyFont="1" applyFill="1" applyBorder="1" applyAlignment="1" applyProtection="1">
      <alignment horizontal="center" vertical="center" wrapText="1"/>
      <protection/>
    </xf>
    <xf numFmtId="0" fontId="1" fillId="0" borderId="4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43" xfId="15" applyNumberFormat="1" applyFont="1" applyBorder="1" applyAlignment="1" applyProtection="1">
      <alignment horizontal="center" vertical="center" wrapText="1"/>
      <protection/>
    </xf>
    <xf numFmtId="0" fontId="0" fillId="0" borderId="44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4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0" xfId="15" applyNumberFormat="1" applyFont="1" applyBorder="1" applyAlignment="1" applyProtection="1">
      <alignment horizontal="center" vertical="center" textRotation="90" wrapText="1"/>
      <protection/>
    </xf>
    <xf numFmtId="0" fontId="0" fillId="0" borderId="51" xfId="15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2" t="s">
        <v>207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6.5" thickTop="1">
      <c r="A2" s="42"/>
      <c r="B2" s="43"/>
      <c r="C2" s="43" t="s">
        <v>208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209</v>
      </c>
      <c r="D4" s="43"/>
      <c r="E4" s="43"/>
      <c r="F4" s="43"/>
      <c r="G4" s="43"/>
      <c r="H4" s="43"/>
      <c r="I4" s="125"/>
      <c r="J4" s="125"/>
      <c r="K4" s="44"/>
    </row>
    <row r="5" spans="1:11" ht="15.75">
      <c r="A5" s="42"/>
      <c r="B5" s="43"/>
      <c r="C5" s="46" t="s">
        <v>210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242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212</v>
      </c>
      <c r="B8" s="52" t="s">
        <v>213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215</v>
      </c>
      <c r="C10" s="54" t="s">
        <v>216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241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217</v>
      </c>
      <c r="C12" s="54" t="s">
        <v>218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219</v>
      </c>
      <c r="C13" s="55" t="s">
        <v>220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221</v>
      </c>
      <c r="C14" s="54" t="s">
        <v>222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223</v>
      </c>
      <c r="C15" s="54" t="s">
        <v>224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225</v>
      </c>
      <c r="C16" s="54" t="s">
        <v>226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228</v>
      </c>
      <c r="C18" s="54" t="s">
        <v>229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230</v>
      </c>
      <c r="C19" s="58" t="s">
        <v>231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235</v>
      </c>
      <c r="C21" s="58" t="s">
        <v>236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233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234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7"/>
  <sheetViews>
    <sheetView tabSelected="1" zoomScaleSheetLayoutView="100" workbookViewId="0" topLeftCell="A70">
      <selection activeCell="K103" sqref="K103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6" t="s">
        <v>205</v>
      </c>
      <c r="B1" s="126"/>
      <c r="C1" s="126"/>
      <c r="D1" s="126"/>
      <c r="E1" s="126"/>
      <c r="F1" s="126"/>
      <c r="G1" s="126"/>
      <c r="H1" s="126"/>
      <c r="I1" s="126"/>
      <c r="J1" s="109" t="s">
        <v>252</v>
      </c>
      <c r="K1" s="23" t="s">
        <v>201</v>
      </c>
      <c r="L1" s="108">
        <v>12</v>
      </c>
      <c r="M1" s="175" t="s">
        <v>253</v>
      </c>
      <c r="N1" s="175"/>
      <c r="O1" s="175"/>
      <c r="P1" s="17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1" t="s">
        <v>202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63" t="s">
        <v>203</v>
      </c>
      <c r="R2" s="164"/>
      <c r="S2" s="164"/>
      <c r="T2" s="164"/>
      <c r="U2" s="164"/>
      <c r="V2" s="164"/>
      <c r="W2" s="164"/>
      <c r="X2" s="164"/>
      <c r="Y2" s="164"/>
      <c r="Z2" s="164"/>
      <c r="AA2" s="165"/>
    </row>
    <row r="3" spans="1:27" ht="12.75">
      <c r="A3" s="176" t="s">
        <v>64</v>
      </c>
      <c r="B3" s="180" t="s">
        <v>0</v>
      </c>
      <c r="C3" s="160" t="s">
        <v>132</v>
      </c>
      <c r="D3" s="134" t="s">
        <v>60</v>
      </c>
      <c r="E3" s="134"/>
      <c r="F3" s="134"/>
      <c r="G3" s="135" t="s">
        <v>238</v>
      </c>
      <c r="H3" s="169" t="s">
        <v>61</v>
      </c>
      <c r="I3" s="170"/>
      <c r="J3" s="170"/>
      <c r="K3" s="171"/>
      <c r="L3" s="138" t="s">
        <v>142</v>
      </c>
      <c r="M3" s="139"/>
      <c r="N3" s="179" t="s">
        <v>196</v>
      </c>
      <c r="O3" s="153" t="s">
        <v>71</v>
      </c>
      <c r="P3" s="154" t="s">
        <v>72</v>
      </c>
      <c r="Q3" s="157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4" t="s">
        <v>157</v>
      </c>
    </row>
    <row r="4" spans="1:27" ht="29.25" customHeight="1">
      <c r="A4" s="177"/>
      <c r="B4" s="181"/>
      <c r="C4" s="161"/>
      <c r="D4" s="129" t="s">
        <v>3</v>
      </c>
      <c r="E4" s="166" t="s">
        <v>4</v>
      </c>
      <c r="F4" s="166"/>
      <c r="G4" s="136"/>
      <c r="H4" s="137" t="s">
        <v>239</v>
      </c>
      <c r="I4" s="130" t="s">
        <v>177</v>
      </c>
      <c r="J4" s="166" t="s">
        <v>167</v>
      </c>
      <c r="K4" s="166"/>
      <c r="L4" s="140"/>
      <c r="M4" s="141"/>
      <c r="N4" s="167"/>
      <c r="O4" s="129"/>
      <c r="P4" s="155"/>
      <c r="Q4" s="158" t="s">
        <v>3</v>
      </c>
      <c r="R4" s="129" t="s">
        <v>9</v>
      </c>
      <c r="S4" s="129" t="s">
        <v>7</v>
      </c>
      <c r="T4" s="129" t="s">
        <v>11</v>
      </c>
      <c r="U4" s="166" t="s">
        <v>153</v>
      </c>
      <c r="V4" s="166"/>
      <c r="W4" s="129" t="s">
        <v>140</v>
      </c>
      <c r="X4" s="129" t="s">
        <v>13</v>
      </c>
      <c r="Y4" s="129" t="s">
        <v>65</v>
      </c>
      <c r="Z4" s="129" t="s">
        <v>59</v>
      </c>
      <c r="AA4" s="155"/>
    </row>
    <row r="5" spans="1:27" ht="12.75">
      <c r="A5" s="177"/>
      <c r="B5" s="181"/>
      <c r="C5" s="161"/>
      <c r="D5" s="129"/>
      <c r="E5" s="129" t="s">
        <v>152</v>
      </c>
      <c r="F5" s="129" t="s">
        <v>136</v>
      </c>
      <c r="G5" s="136"/>
      <c r="H5" s="172"/>
      <c r="I5" s="167"/>
      <c r="J5" s="129" t="s">
        <v>7</v>
      </c>
      <c r="K5" s="130" t="s">
        <v>199</v>
      </c>
      <c r="L5" s="129" t="s">
        <v>8</v>
      </c>
      <c r="M5" s="129" t="s">
        <v>168</v>
      </c>
      <c r="N5" s="167"/>
      <c r="O5" s="129"/>
      <c r="P5" s="155"/>
      <c r="Q5" s="158"/>
      <c r="R5" s="129"/>
      <c r="S5" s="129"/>
      <c r="T5" s="129"/>
      <c r="U5" s="129" t="s">
        <v>3</v>
      </c>
      <c r="V5" s="129" t="s">
        <v>12</v>
      </c>
      <c r="W5" s="129"/>
      <c r="X5" s="129"/>
      <c r="Y5" s="129"/>
      <c r="Z5" s="129"/>
      <c r="AA5" s="155"/>
    </row>
    <row r="6" spans="1:27" ht="12.75">
      <c r="A6" s="177"/>
      <c r="B6" s="181"/>
      <c r="C6" s="161"/>
      <c r="D6" s="129"/>
      <c r="E6" s="129"/>
      <c r="F6" s="129"/>
      <c r="G6" s="136"/>
      <c r="H6" s="172"/>
      <c r="I6" s="167"/>
      <c r="J6" s="129"/>
      <c r="K6" s="167"/>
      <c r="L6" s="129"/>
      <c r="M6" s="129"/>
      <c r="N6" s="167"/>
      <c r="O6" s="129"/>
      <c r="P6" s="155"/>
      <c r="Q6" s="158"/>
      <c r="R6" s="129"/>
      <c r="S6" s="129"/>
      <c r="T6" s="129"/>
      <c r="U6" s="129"/>
      <c r="V6" s="129"/>
      <c r="W6" s="129"/>
      <c r="X6" s="129"/>
      <c r="Y6" s="129"/>
      <c r="Z6" s="129"/>
      <c r="AA6" s="155"/>
    </row>
    <row r="7" spans="1:27" ht="57" customHeight="1">
      <c r="A7" s="177"/>
      <c r="B7" s="181"/>
      <c r="C7" s="161"/>
      <c r="D7" s="129"/>
      <c r="E7" s="129"/>
      <c r="F7" s="129"/>
      <c r="G7" s="136"/>
      <c r="H7" s="172"/>
      <c r="I7" s="167"/>
      <c r="J7" s="129"/>
      <c r="K7" s="167"/>
      <c r="L7" s="129"/>
      <c r="M7" s="129"/>
      <c r="N7" s="167"/>
      <c r="O7" s="129"/>
      <c r="P7" s="155"/>
      <c r="Q7" s="158"/>
      <c r="R7" s="129"/>
      <c r="S7" s="129"/>
      <c r="T7" s="129"/>
      <c r="U7" s="129"/>
      <c r="V7" s="129"/>
      <c r="W7" s="129"/>
      <c r="X7" s="129"/>
      <c r="Y7" s="129"/>
      <c r="Z7" s="129"/>
      <c r="AA7" s="155"/>
    </row>
    <row r="8" spans="1:27" ht="12.75">
      <c r="A8" s="178"/>
      <c r="B8" s="181"/>
      <c r="C8" s="162"/>
      <c r="D8" s="130"/>
      <c r="E8" s="130"/>
      <c r="F8" s="130"/>
      <c r="G8" s="137"/>
      <c r="H8" s="173"/>
      <c r="I8" s="168"/>
      <c r="J8" s="130"/>
      <c r="K8" s="168"/>
      <c r="L8" s="130"/>
      <c r="M8" s="130"/>
      <c r="N8" s="168"/>
      <c r="O8" s="130"/>
      <c r="P8" s="156"/>
      <c r="Q8" s="159"/>
      <c r="R8" s="130"/>
      <c r="S8" s="129"/>
      <c r="T8" s="129"/>
      <c r="U8" s="129"/>
      <c r="V8" s="129"/>
      <c r="W8" s="129"/>
      <c r="X8" s="129"/>
      <c r="Y8" s="129"/>
      <c r="Z8" s="129"/>
      <c r="AA8" s="155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9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186</v>
      </c>
      <c r="B10" s="91" t="s">
        <v>14</v>
      </c>
      <c r="C10" s="70">
        <v>1</v>
      </c>
      <c r="D10" s="11">
        <v>4</v>
      </c>
      <c r="E10" s="11">
        <v>4</v>
      </c>
      <c r="F10" s="11"/>
      <c r="G10" s="110">
        <f>C10+D10</f>
        <v>5</v>
      </c>
      <c r="H10" s="110">
        <f>I10+J10</f>
        <v>4</v>
      </c>
      <c r="I10" s="11">
        <v>2</v>
      </c>
      <c r="J10" s="11">
        <v>2</v>
      </c>
      <c r="K10" s="11">
        <v>2</v>
      </c>
      <c r="L10" s="11"/>
      <c r="M10" s="11"/>
      <c r="N10" s="11">
        <v>3</v>
      </c>
      <c r="O10" s="11"/>
      <c r="P10" s="120">
        <f>G10-H10</f>
        <v>1</v>
      </c>
      <c r="Q10" s="25">
        <v>5</v>
      </c>
      <c r="R10" s="11"/>
      <c r="S10" s="11">
        <v>5</v>
      </c>
      <c r="T10" s="11"/>
      <c r="U10" s="11">
        <v>1</v>
      </c>
      <c r="V10" s="11">
        <v>1</v>
      </c>
      <c r="W10" s="11"/>
      <c r="X10" s="11"/>
      <c r="Y10" s="11">
        <v>4</v>
      </c>
      <c r="Z10" s="11"/>
      <c r="AA10" s="28">
        <v>3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5">C11+D11</f>
        <v>0</v>
      </c>
      <c r="H11" s="110">
        <f aca="true" t="shared" si="1" ref="H11:H55">I11+J11</f>
        <v>0</v>
      </c>
      <c r="I11" s="11"/>
      <c r="J11" s="11"/>
      <c r="K11" s="11"/>
      <c r="L11" s="11"/>
      <c r="M11" s="11"/>
      <c r="N11" s="11"/>
      <c r="O11" s="11"/>
      <c r="P11" s="120">
        <f aca="true" t="shared" si="2" ref="P11:P45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20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/>
      <c r="D13" s="11">
        <v>2</v>
      </c>
      <c r="E13" s="11">
        <v>2</v>
      </c>
      <c r="F13" s="11"/>
      <c r="G13" s="110">
        <f t="shared" si="0"/>
        <v>2</v>
      </c>
      <c r="H13" s="110">
        <f t="shared" si="1"/>
        <v>2</v>
      </c>
      <c r="I13" s="11">
        <v>1</v>
      </c>
      <c r="J13" s="11">
        <v>1</v>
      </c>
      <c r="K13" s="11">
        <v>1</v>
      </c>
      <c r="L13" s="11"/>
      <c r="M13" s="11"/>
      <c r="N13" s="11">
        <v>2</v>
      </c>
      <c r="O13" s="11"/>
      <c r="P13" s="120">
        <f t="shared" si="2"/>
        <v>0</v>
      </c>
      <c r="Q13" s="25">
        <v>2</v>
      </c>
      <c r="R13" s="11"/>
      <c r="S13" s="11">
        <v>2</v>
      </c>
      <c r="T13" s="11"/>
      <c r="U13" s="11"/>
      <c r="V13" s="11"/>
      <c r="W13" s="11"/>
      <c r="X13" s="11"/>
      <c r="Y13" s="11">
        <v>2</v>
      </c>
      <c r="Z13" s="11"/>
      <c r="AA13" s="28">
        <v>1</v>
      </c>
    </row>
    <row r="14" spans="1:27" ht="12.7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20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243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20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244</v>
      </c>
      <c r="B16" s="92" t="s">
        <v>19</v>
      </c>
      <c r="C16" s="25">
        <v>1</v>
      </c>
      <c r="D16" s="11"/>
      <c r="E16" s="11"/>
      <c r="F16" s="11"/>
      <c r="G16" s="110">
        <f t="shared" si="0"/>
        <v>1</v>
      </c>
      <c r="H16" s="110">
        <f t="shared" si="1"/>
        <v>1</v>
      </c>
      <c r="I16" s="11">
        <v>1</v>
      </c>
      <c r="J16" s="11"/>
      <c r="K16" s="11"/>
      <c r="L16" s="11"/>
      <c r="M16" s="11"/>
      <c r="N16" s="11"/>
      <c r="O16" s="11"/>
      <c r="P16" s="120">
        <f t="shared" si="2"/>
        <v>0</v>
      </c>
      <c r="Q16" s="25">
        <v>1</v>
      </c>
      <c r="R16" s="11"/>
      <c r="S16" s="11">
        <v>1</v>
      </c>
      <c r="T16" s="11"/>
      <c r="U16" s="11">
        <v>1</v>
      </c>
      <c r="V16" s="11">
        <v>1</v>
      </c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20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20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187</v>
      </c>
      <c r="B19" s="91" t="s">
        <v>21</v>
      </c>
      <c r="C19" s="25"/>
      <c r="D19" s="11"/>
      <c r="E19" s="11"/>
      <c r="F19" s="11"/>
      <c r="G19" s="110">
        <f t="shared" si="0"/>
        <v>0</v>
      </c>
      <c r="H19" s="110">
        <f t="shared" si="1"/>
        <v>0</v>
      </c>
      <c r="I19" s="11"/>
      <c r="J19" s="11"/>
      <c r="K19" s="11"/>
      <c r="L19" s="11"/>
      <c r="M19" s="11"/>
      <c r="N19" s="11"/>
      <c r="O19" s="11"/>
      <c r="P19" s="120">
        <f t="shared" si="2"/>
        <v>0</v>
      </c>
      <c r="Q19" s="25"/>
      <c r="R19" s="11"/>
      <c r="S19" s="11"/>
      <c r="T19" s="11"/>
      <c r="U19" s="11"/>
      <c r="V19" s="11"/>
      <c r="W19" s="11"/>
      <c r="X19" s="11"/>
      <c r="Y19" s="11"/>
      <c r="Z19" s="11"/>
      <c r="AA19" s="28"/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20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/>
      <c r="D21" s="11">
        <v>2</v>
      </c>
      <c r="E21" s="11">
        <v>2</v>
      </c>
      <c r="F21" s="11"/>
      <c r="G21" s="110">
        <f t="shared" si="0"/>
        <v>2</v>
      </c>
      <c r="H21" s="110">
        <f t="shared" si="1"/>
        <v>1</v>
      </c>
      <c r="I21" s="11">
        <v>1</v>
      </c>
      <c r="J21" s="11"/>
      <c r="K21" s="11"/>
      <c r="L21" s="11"/>
      <c r="M21" s="11"/>
      <c r="N21" s="11">
        <v>1</v>
      </c>
      <c r="O21" s="11"/>
      <c r="P21" s="120">
        <f t="shared" si="2"/>
        <v>1</v>
      </c>
      <c r="Q21" s="25">
        <v>1</v>
      </c>
      <c r="R21" s="11"/>
      <c r="S21" s="11">
        <v>1</v>
      </c>
      <c r="T21" s="11"/>
      <c r="U21" s="11"/>
      <c r="V21" s="11"/>
      <c r="W21" s="11"/>
      <c r="X21" s="11"/>
      <c r="Y21" s="11">
        <v>1</v>
      </c>
      <c r="Z21" s="11"/>
      <c r="AA21" s="28"/>
    </row>
    <row r="22" spans="1:27" ht="13.5" customHeight="1">
      <c r="A22" s="74" t="s">
        <v>188</v>
      </c>
      <c r="B22" s="91" t="s">
        <v>24</v>
      </c>
      <c r="C22" s="25">
        <v>5</v>
      </c>
      <c r="D22" s="11">
        <v>23</v>
      </c>
      <c r="E22" s="11">
        <v>22</v>
      </c>
      <c r="F22" s="11"/>
      <c r="G22" s="110">
        <f t="shared" si="0"/>
        <v>28</v>
      </c>
      <c r="H22" s="110">
        <f t="shared" si="1"/>
        <v>24</v>
      </c>
      <c r="I22" s="11">
        <v>21</v>
      </c>
      <c r="J22" s="11">
        <v>3</v>
      </c>
      <c r="K22" s="11">
        <v>2</v>
      </c>
      <c r="L22" s="11"/>
      <c r="M22" s="11"/>
      <c r="N22" s="11">
        <v>18</v>
      </c>
      <c r="O22" s="11">
        <v>4</v>
      </c>
      <c r="P22" s="120">
        <f t="shared" si="2"/>
        <v>4</v>
      </c>
      <c r="Q22" s="25">
        <v>40</v>
      </c>
      <c r="R22" s="11"/>
      <c r="S22" s="11">
        <v>39</v>
      </c>
      <c r="T22" s="11">
        <v>3</v>
      </c>
      <c r="U22" s="11">
        <v>27</v>
      </c>
      <c r="V22" s="11">
        <v>11</v>
      </c>
      <c r="W22" s="11"/>
      <c r="X22" s="11">
        <v>4</v>
      </c>
      <c r="Y22" s="11">
        <v>8</v>
      </c>
      <c r="Z22" s="11"/>
      <c r="AA22" s="28">
        <v>3</v>
      </c>
    </row>
    <row r="23" spans="1:27" ht="12.75">
      <c r="A23" s="72" t="s">
        <v>245</v>
      </c>
      <c r="B23" s="92" t="s">
        <v>25</v>
      </c>
      <c r="C23" s="25">
        <v>4</v>
      </c>
      <c r="D23" s="11">
        <v>19</v>
      </c>
      <c r="E23" s="11">
        <v>18</v>
      </c>
      <c r="F23" s="11"/>
      <c r="G23" s="110">
        <f t="shared" si="0"/>
        <v>23</v>
      </c>
      <c r="H23" s="110">
        <f t="shared" si="1"/>
        <v>19</v>
      </c>
      <c r="I23" s="11">
        <v>17</v>
      </c>
      <c r="J23" s="11">
        <v>2</v>
      </c>
      <c r="K23" s="11">
        <v>2</v>
      </c>
      <c r="L23" s="11"/>
      <c r="M23" s="11"/>
      <c r="N23" s="11">
        <v>13</v>
      </c>
      <c r="O23" s="11">
        <v>4</v>
      </c>
      <c r="P23" s="120">
        <f t="shared" si="2"/>
        <v>4</v>
      </c>
      <c r="Q23" s="25">
        <v>33</v>
      </c>
      <c r="R23" s="11"/>
      <c r="S23" s="11">
        <v>33</v>
      </c>
      <c r="T23" s="11">
        <v>3</v>
      </c>
      <c r="U23" s="11">
        <v>25</v>
      </c>
      <c r="V23" s="11">
        <v>8</v>
      </c>
      <c r="W23" s="11"/>
      <c r="X23" s="11">
        <v>2</v>
      </c>
      <c r="Y23" s="11">
        <v>6</v>
      </c>
      <c r="Z23" s="11"/>
      <c r="AA23" s="28">
        <v>3</v>
      </c>
    </row>
    <row r="24" spans="1:27" ht="12.75">
      <c r="A24" s="72" t="s">
        <v>159</v>
      </c>
      <c r="B24" s="92" t="s">
        <v>26</v>
      </c>
      <c r="C24" s="25"/>
      <c r="D24" s="11">
        <v>1</v>
      </c>
      <c r="E24" s="11">
        <v>1</v>
      </c>
      <c r="F24" s="11"/>
      <c r="G24" s="110">
        <f t="shared" si="0"/>
        <v>1</v>
      </c>
      <c r="H24" s="110">
        <f t="shared" si="1"/>
        <v>1</v>
      </c>
      <c r="I24" s="11">
        <v>1</v>
      </c>
      <c r="J24" s="11"/>
      <c r="K24" s="11"/>
      <c r="L24" s="11"/>
      <c r="M24" s="11"/>
      <c r="N24" s="11">
        <v>1</v>
      </c>
      <c r="O24" s="11"/>
      <c r="P24" s="120">
        <f t="shared" si="2"/>
        <v>0</v>
      </c>
      <c r="Q24" s="25">
        <v>2</v>
      </c>
      <c r="R24" s="11"/>
      <c r="S24" s="11">
        <v>2</v>
      </c>
      <c r="T24" s="11"/>
      <c r="U24" s="11">
        <v>2</v>
      </c>
      <c r="V24" s="11">
        <v>2</v>
      </c>
      <c r="W24" s="11"/>
      <c r="X24" s="11"/>
      <c r="Y24" s="11"/>
      <c r="Z24" s="11"/>
      <c r="AA24" s="28"/>
    </row>
    <row r="25" spans="1:27" ht="12.75">
      <c r="A25" s="72" t="s">
        <v>246</v>
      </c>
      <c r="B25" s="92" t="s">
        <v>27</v>
      </c>
      <c r="C25" s="25">
        <v>1</v>
      </c>
      <c r="D25" s="11"/>
      <c r="E25" s="11"/>
      <c r="F25" s="11"/>
      <c r="G25" s="110">
        <f t="shared" si="0"/>
        <v>1</v>
      </c>
      <c r="H25" s="110">
        <f t="shared" si="1"/>
        <v>1</v>
      </c>
      <c r="I25" s="11">
        <v>1</v>
      </c>
      <c r="J25" s="11"/>
      <c r="K25" s="11"/>
      <c r="L25" s="11"/>
      <c r="M25" s="11"/>
      <c r="N25" s="11"/>
      <c r="O25" s="11"/>
      <c r="P25" s="120">
        <f t="shared" si="2"/>
        <v>0</v>
      </c>
      <c r="Q25" s="25">
        <v>1</v>
      </c>
      <c r="R25" s="11"/>
      <c r="S25" s="11">
        <v>1</v>
      </c>
      <c r="T25" s="11"/>
      <c r="U25" s="11"/>
      <c r="V25" s="11"/>
      <c r="W25" s="11"/>
      <c r="X25" s="11">
        <v>1</v>
      </c>
      <c r="Y25" s="11"/>
      <c r="Z25" s="11"/>
      <c r="AA25" s="28"/>
    </row>
    <row r="26" spans="1:27" ht="12.75">
      <c r="A26" s="72" t="s">
        <v>158</v>
      </c>
      <c r="B26" s="92" t="s">
        <v>28</v>
      </c>
      <c r="C26" s="25"/>
      <c r="D26" s="11">
        <v>1</v>
      </c>
      <c r="E26" s="11"/>
      <c r="F26" s="11"/>
      <c r="G26" s="110">
        <f t="shared" si="0"/>
        <v>1</v>
      </c>
      <c r="H26" s="110">
        <f t="shared" si="1"/>
        <v>1</v>
      </c>
      <c r="I26" s="11"/>
      <c r="J26" s="11">
        <v>1</v>
      </c>
      <c r="K26" s="11"/>
      <c r="L26" s="11"/>
      <c r="M26" s="11"/>
      <c r="N26" s="11">
        <v>1</v>
      </c>
      <c r="O26" s="11"/>
      <c r="P26" s="120">
        <f t="shared" si="2"/>
        <v>0</v>
      </c>
      <c r="Q26" s="25">
        <v>1</v>
      </c>
      <c r="R26" s="11"/>
      <c r="S26" s="11"/>
      <c r="T26" s="11"/>
      <c r="U26" s="11"/>
      <c r="V26" s="11"/>
      <c r="W26" s="11"/>
      <c r="X26" s="11"/>
      <c r="Y26" s="11"/>
      <c r="Z26" s="11"/>
      <c r="AA26" s="28"/>
    </row>
    <row r="27" spans="1:27" ht="12.75">
      <c r="A27" s="72" t="s">
        <v>247</v>
      </c>
      <c r="B27" s="92" t="s">
        <v>29</v>
      </c>
      <c r="C27" s="25"/>
      <c r="D27" s="11"/>
      <c r="E27" s="11"/>
      <c r="F27" s="11"/>
      <c r="G27" s="110">
        <f t="shared" si="0"/>
        <v>0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20">
        <f t="shared" si="2"/>
        <v>0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20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20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189</v>
      </c>
      <c r="B30" s="91" t="s">
        <v>32</v>
      </c>
      <c r="C30" s="25">
        <v>3</v>
      </c>
      <c r="D30" s="11">
        <v>3</v>
      </c>
      <c r="E30" s="11">
        <v>3</v>
      </c>
      <c r="F30" s="11"/>
      <c r="G30" s="110">
        <f t="shared" si="0"/>
        <v>6</v>
      </c>
      <c r="H30" s="110">
        <f t="shared" si="1"/>
        <v>5</v>
      </c>
      <c r="I30" s="11">
        <v>4</v>
      </c>
      <c r="J30" s="11">
        <v>1</v>
      </c>
      <c r="K30" s="11"/>
      <c r="L30" s="11"/>
      <c r="M30" s="11"/>
      <c r="N30" s="11">
        <v>5</v>
      </c>
      <c r="O30" s="11"/>
      <c r="P30" s="120">
        <f t="shared" si="2"/>
        <v>1</v>
      </c>
      <c r="Q30" s="25">
        <v>4</v>
      </c>
      <c r="R30" s="11"/>
      <c r="S30" s="11">
        <v>4</v>
      </c>
      <c r="T30" s="11"/>
      <c r="U30" s="11"/>
      <c r="V30" s="11"/>
      <c r="W30" s="11"/>
      <c r="X30" s="11">
        <v>3</v>
      </c>
      <c r="Y30" s="11">
        <v>1</v>
      </c>
      <c r="Z30" s="11"/>
      <c r="AA30" s="28"/>
    </row>
    <row r="31" spans="1:27" ht="12.75">
      <c r="A31" s="74" t="s">
        <v>69</v>
      </c>
      <c r="B31" s="92" t="s">
        <v>34</v>
      </c>
      <c r="C31" s="25">
        <v>3</v>
      </c>
      <c r="D31" s="11">
        <v>3</v>
      </c>
      <c r="E31" s="11">
        <v>3</v>
      </c>
      <c r="F31" s="11"/>
      <c r="G31" s="110">
        <f t="shared" si="0"/>
        <v>6</v>
      </c>
      <c r="H31" s="110">
        <f t="shared" si="1"/>
        <v>5</v>
      </c>
      <c r="I31" s="11">
        <v>4</v>
      </c>
      <c r="J31" s="11">
        <v>1</v>
      </c>
      <c r="K31" s="11"/>
      <c r="L31" s="11"/>
      <c r="M31" s="11"/>
      <c r="N31" s="11">
        <v>5</v>
      </c>
      <c r="O31" s="11"/>
      <c r="P31" s="120">
        <f t="shared" si="2"/>
        <v>1</v>
      </c>
      <c r="Q31" s="25">
        <v>4</v>
      </c>
      <c r="R31" s="11"/>
      <c r="S31" s="11">
        <v>4</v>
      </c>
      <c r="T31" s="11"/>
      <c r="U31" s="11"/>
      <c r="V31" s="11"/>
      <c r="W31" s="11"/>
      <c r="X31" s="11">
        <v>3</v>
      </c>
      <c r="Y31" s="11">
        <v>1</v>
      </c>
      <c r="Z31" s="11"/>
      <c r="AA31" s="28"/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20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190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20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/>
      <c r="E34" s="11"/>
      <c r="F34" s="11"/>
      <c r="G34" s="110">
        <f t="shared" si="0"/>
        <v>0</v>
      </c>
      <c r="H34" s="110">
        <f t="shared" si="1"/>
        <v>0</v>
      </c>
      <c r="I34" s="11"/>
      <c r="J34" s="11"/>
      <c r="K34" s="11"/>
      <c r="L34" s="11"/>
      <c r="M34" s="11"/>
      <c r="N34" s="11"/>
      <c r="O34" s="11"/>
      <c r="P34" s="120">
        <f t="shared" si="2"/>
        <v>0</v>
      </c>
      <c r="Q34" s="25"/>
      <c r="R34" s="11"/>
      <c r="S34" s="11"/>
      <c r="T34" s="11"/>
      <c r="U34" s="11"/>
      <c r="V34" s="11"/>
      <c r="W34" s="11"/>
      <c r="X34" s="11"/>
      <c r="Y34" s="11"/>
      <c r="Z34" s="11"/>
      <c r="AA34" s="28"/>
    </row>
    <row r="35" spans="1:27" ht="12.75">
      <c r="A35" s="72" t="s">
        <v>137</v>
      </c>
      <c r="B35" s="92" t="s">
        <v>160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20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20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191</v>
      </c>
      <c r="B37" s="91" t="s">
        <v>37</v>
      </c>
      <c r="C37" s="25"/>
      <c r="D37" s="11">
        <v>1</v>
      </c>
      <c r="E37" s="11">
        <v>1</v>
      </c>
      <c r="F37" s="11"/>
      <c r="G37" s="110">
        <f t="shared" si="0"/>
        <v>1</v>
      </c>
      <c r="H37" s="110">
        <f t="shared" si="1"/>
        <v>1</v>
      </c>
      <c r="I37" s="11">
        <v>1</v>
      </c>
      <c r="J37" s="11"/>
      <c r="K37" s="11"/>
      <c r="L37" s="11"/>
      <c r="M37" s="11"/>
      <c r="N37" s="11"/>
      <c r="O37" s="11"/>
      <c r="P37" s="120">
        <f t="shared" si="2"/>
        <v>0</v>
      </c>
      <c r="Q37" s="25">
        <v>1</v>
      </c>
      <c r="R37" s="11"/>
      <c r="S37" s="11">
        <v>1</v>
      </c>
      <c r="T37" s="11"/>
      <c r="U37" s="11">
        <v>1</v>
      </c>
      <c r="V37" s="11">
        <v>1</v>
      </c>
      <c r="W37" s="11"/>
      <c r="X37" s="11"/>
      <c r="Y37" s="11"/>
      <c r="Z37" s="11"/>
      <c r="AA37" s="28"/>
    </row>
    <row r="38" spans="1:27" ht="13.5" customHeight="1">
      <c r="A38" s="74" t="s">
        <v>192</v>
      </c>
      <c r="B38" s="91" t="s">
        <v>38</v>
      </c>
      <c r="C38" s="25">
        <v>2</v>
      </c>
      <c r="D38" s="11">
        <v>9</v>
      </c>
      <c r="E38" s="11">
        <v>8</v>
      </c>
      <c r="F38" s="11">
        <v>1</v>
      </c>
      <c r="G38" s="110">
        <f t="shared" si="0"/>
        <v>11</v>
      </c>
      <c r="H38" s="110">
        <f t="shared" si="1"/>
        <v>7</v>
      </c>
      <c r="I38" s="11">
        <v>7</v>
      </c>
      <c r="J38" s="11"/>
      <c r="K38" s="11"/>
      <c r="L38" s="11">
        <v>1</v>
      </c>
      <c r="M38" s="11"/>
      <c r="N38" s="11">
        <v>4</v>
      </c>
      <c r="O38" s="11">
        <v>4</v>
      </c>
      <c r="P38" s="120">
        <f t="shared" si="2"/>
        <v>4</v>
      </c>
      <c r="Q38" s="25">
        <v>8</v>
      </c>
      <c r="R38" s="11">
        <v>1</v>
      </c>
      <c r="S38" s="11">
        <v>7</v>
      </c>
      <c r="T38" s="11"/>
      <c r="U38" s="11">
        <v>1</v>
      </c>
      <c r="V38" s="11">
        <v>1</v>
      </c>
      <c r="W38" s="11"/>
      <c r="X38" s="11"/>
      <c r="Y38" s="11">
        <v>6</v>
      </c>
      <c r="Z38" s="11"/>
      <c r="AA38" s="28"/>
    </row>
    <row r="39" spans="1:27" ht="12.75">
      <c r="A39" s="72" t="s">
        <v>141</v>
      </c>
      <c r="B39" s="92" t="s">
        <v>124</v>
      </c>
      <c r="C39" s="25">
        <v>1</v>
      </c>
      <c r="D39" s="11">
        <v>7</v>
      </c>
      <c r="E39" s="11">
        <v>7</v>
      </c>
      <c r="F39" s="11">
        <v>1</v>
      </c>
      <c r="G39" s="110">
        <f t="shared" si="0"/>
        <v>8</v>
      </c>
      <c r="H39" s="110">
        <f t="shared" si="1"/>
        <v>5</v>
      </c>
      <c r="I39" s="11">
        <v>5</v>
      </c>
      <c r="J39" s="11"/>
      <c r="K39" s="11"/>
      <c r="L39" s="11">
        <v>1</v>
      </c>
      <c r="M39" s="11"/>
      <c r="N39" s="11">
        <v>4</v>
      </c>
      <c r="O39" s="11">
        <v>2</v>
      </c>
      <c r="P39" s="120">
        <f t="shared" si="2"/>
        <v>3</v>
      </c>
      <c r="Q39" s="25">
        <v>6</v>
      </c>
      <c r="R39" s="11"/>
      <c r="S39" s="11">
        <v>6</v>
      </c>
      <c r="T39" s="11"/>
      <c r="U39" s="11">
        <v>1</v>
      </c>
      <c r="V39" s="11">
        <v>1</v>
      </c>
      <c r="W39" s="11"/>
      <c r="X39" s="11"/>
      <c r="Y39" s="11">
        <v>5</v>
      </c>
      <c r="Z39" s="11"/>
      <c r="AA39" s="28"/>
    </row>
    <row r="40" spans="1:27" ht="13.5" customHeight="1">
      <c r="A40" s="72" t="s">
        <v>193</v>
      </c>
      <c r="B40" s="91" t="s">
        <v>39</v>
      </c>
      <c r="C40" s="25">
        <v>7</v>
      </c>
      <c r="D40" s="11">
        <v>21</v>
      </c>
      <c r="E40" s="11">
        <v>21</v>
      </c>
      <c r="F40" s="11">
        <v>7</v>
      </c>
      <c r="G40" s="110">
        <f t="shared" si="0"/>
        <v>28</v>
      </c>
      <c r="H40" s="110">
        <f t="shared" si="1"/>
        <v>27</v>
      </c>
      <c r="I40" s="11">
        <v>23</v>
      </c>
      <c r="J40" s="11">
        <v>4</v>
      </c>
      <c r="K40" s="11">
        <v>3</v>
      </c>
      <c r="L40" s="11">
        <v>7</v>
      </c>
      <c r="M40" s="11"/>
      <c r="N40" s="11">
        <v>23</v>
      </c>
      <c r="O40" s="11">
        <v>2</v>
      </c>
      <c r="P40" s="120">
        <f t="shared" si="2"/>
        <v>1</v>
      </c>
      <c r="Q40" s="25">
        <v>27</v>
      </c>
      <c r="R40" s="11"/>
      <c r="S40" s="11">
        <v>26</v>
      </c>
      <c r="T40" s="11"/>
      <c r="U40" s="11">
        <v>2</v>
      </c>
      <c r="V40" s="11">
        <v>2</v>
      </c>
      <c r="W40" s="11"/>
      <c r="X40" s="11">
        <v>1</v>
      </c>
      <c r="Y40" s="11">
        <v>23</v>
      </c>
      <c r="Z40" s="11"/>
      <c r="AA40" s="28">
        <v>3</v>
      </c>
    </row>
    <row r="41" spans="1:27" ht="12.75">
      <c r="A41" s="72" t="s">
        <v>162</v>
      </c>
      <c r="B41" s="92" t="s">
        <v>40</v>
      </c>
      <c r="C41" s="25">
        <v>1</v>
      </c>
      <c r="D41" s="11">
        <v>6</v>
      </c>
      <c r="E41" s="11">
        <v>6</v>
      </c>
      <c r="F41" s="11">
        <v>1</v>
      </c>
      <c r="G41" s="110">
        <f t="shared" si="0"/>
        <v>7</v>
      </c>
      <c r="H41" s="110">
        <f t="shared" si="1"/>
        <v>6</v>
      </c>
      <c r="I41" s="11">
        <v>5</v>
      </c>
      <c r="J41" s="11">
        <v>1</v>
      </c>
      <c r="K41" s="11"/>
      <c r="L41" s="11">
        <v>1</v>
      </c>
      <c r="M41" s="11"/>
      <c r="N41" s="11">
        <v>5</v>
      </c>
      <c r="O41" s="11">
        <v>1</v>
      </c>
      <c r="P41" s="120">
        <f t="shared" si="2"/>
        <v>1</v>
      </c>
      <c r="Q41" s="25">
        <v>6</v>
      </c>
      <c r="R41" s="11"/>
      <c r="S41" s="11"/>
      <c r="T41" s="11"/>
      <c r="U41" s="11"/>
      <c r="V41" s="11"/>
      <c r="W41" s="11"/>
      <c r="X41" s="11"/>
      <c r="Y41" s="11">
        <v>5</v>
      </c>
      <c r="Z41" s="11"/>
      <c r="AA41" s="28"/>
    </row>
    <row r="42" spans="1:27" ht="12.75">
      <c r="A42" s="72" t="s">
        <v>54</v>
      </c>
      <c r="B42" s="92" t="s">
        <v>41</v>
      </c>
      <c r="C42" s="25"/>
      <c r="D42" s="11"/>
      <c r="E42" s="11"/>
      <c r="F42" s="11"/>
      <c r="G42" s="110">
        <f t="shared" si="0"/>
        <v>0</v>
      </c>
      <c r="H42" s="110">
        <f t="shared" si="1"/>
        <v>0</v>
      </c>
      <c r="I42" s="11"/>
      <c r="J42" s="11"/>
      <c r="K42" s="11"/>
      <c r="L42" s="11"/>
      <c r="M42" s="11"/>
      <c r="N42" s="11"/>
      <c r="O42" s="11"/>
      <c r="P42" s="120">
        <f t="shared" si="2"/>
        <v>0</v>
      </c>
      <c r="Q42" s="25"/>
      <c r="R42" s="11"/>
      <c r="S42" s="11"/>
      <c r="T42" s="11"/>
      <c r="U42" s="11"/>
      <c r="V42" s="11"/>
      <c r="W42" s="11"/>
      <c r="X42" s="11"/>
      <c r="Y42" s="11"/>
      <c r="Z42" s="11"/>
      <c r="AA42" s="28"/>
    </row>
    <row r="43" spans="1:27" ht="25.5">
      <c r="A43" s="73" t="s">
        <v>240</v>
      </c>
      <c r="B43" s="92" t="s">
        <v>42</v>
      </c>
      <c r="C43" s="25"/>
      <c r="D43" s="11"/>
      <c r="E43" s="11"/>
      <c r="F43" s="11"/>
      <c r="G43" s="110">
        <f t="shared" si="0"/>
        <v>0</v>
      </c>
      <c r="H43" s="110">
        <f t="shared" si="1"/>
        <v>0</v>
      </c>
      <c r="I43" s="11"/>
      <c r="J43" s="11"/>
      <c r="K43" s="11"/>
      <c r="L43" s="11"/>
      <c r="M43" s="11"/>
      <c r="N43" s="11"/>
      <c r="O43" s="11"/>
      <c r="P43" s="120">
        <f t="shared" si="2"/>
        <v>0</v>
      </c>
      <c r="Q43" s="25"/>
      <c r="R43" s="11"/>
      <c r="S43" s="11"/>
      <c r="T43" s="11"/>
      <c r="U43" s="11"/>
      <c r="V43" s="11"/>
      <c r="W43" s="11"/>
      <c r="X43" s="11"/>
      <c r="Y43" s="11"/>
      <c r="Z43" s="11"/>
      <c r="AA43" s="28"/>
    </row>
    <row r="44" spans="1:27" ht="13.5" customHeight="1">
      <c r="A44" s="73" t="s">
        <v>194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20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thickBot="1">
      <c r="A45" s="75" t="s">
        <v>195</v>
      </c>
      <c r="B45" s="93" t="s">
        <v>44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20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6" t="s">
        <v>55</v>
      </c>
      <c r="B46" s="94" t="s">
        <v>45</v>
      </c>
      <c r="C46" s="111">
        <f>C10+C19+C21+C22+C30+C33+C34+C37+C38+C40+C44+C45</f>
        <v>18</v>
      </c>
      <c r="D46" s="111">
        <f aca="true" t="shared" si="3" ref="D46:AA46">D10+D19+D21+D22+D30+D33+D34+D37+D38+D40+D44+D45</f>
        <v>63</v>
      </c>
      <c r="E46" s="111">
        <f t="shared" si="3"/>
        <v>61</v>
      </c>
      <c r="F46" s="111">
        <f t="shared" si="3"/>
        <v>8</v>
      </c>
      <c r="G46" s="111">
        <f t="shared" si="3"/>
        <v>81</v>
      </c>
      <c r="H46" s="111">
        <f t="shared" si="3"/>
        <v>69</v>
      </c>
      <c r="I46" s="111">
        <f t="shared" si="3"/>
        <v>59</v>
      </c>
      <c r="J46" s="111">
        <f t="shared" si="3"/>
        <v>10</v>
      </c>
      <c r="K46" s="111">
        <f t="shared" si="3"/>
        <v>7</v>
      </c>
      <c r="L46" s="111">
        <f t="shared" si="3"/>
        <v>8</v>
      </c>
      <c r="M46" s="111">
        <f t="shared" si="3"/>
        <v>0</v>
      </c>
      <c r="N46" s="111">
        <f t="shared" si="3"/>
        <v>54</v>
      </c>
      <c r="O46" s="111">
        <f t="shared" si="3"/>
        <v>10</v>
      </c>
      <c r="P46" s="113">
        <f t="shared" si="3"/>
        <v>12</v>
      </c>
      <c r="Q46" s="111">
        <f t="shared" si="3"/>
        <v>86</v>
      </c>
      <c r="R46" s="111">
        <f t="shared" si="3"/>
        <v>1</v>
      </c>
      <c r="S46" s="111">
        <f t="shared" si="3"/>
        <v>83</v>
      </c>
      <c r="T46" s="111">
        <f t="shared" si="3"/>
        <v>3</v>
      </c>
      <c r="U46" s="111">
        <f t="shared" si="3"/>
        <v>32</v>
      </c>
      <c r="V46" s="111">
        <f t="shared" si="3"/>
        <v>16</v>
      </c>
      <c r="W46" s="111">
        <f t="shared" si="3"/>
        <v>0</v>
      </c>
      <c r="X46" s="111">
        <f t="shared" si="3"/>
        <v>8</v>
      </c>
      <c r="Y46" s="111">
        <f t="shared" si="3"/>
        <v>43</v>
      </c>
      <c r="Z46" s="111">
        <f t="shared" si="3"/>
        <v>0</v>
      </c>
      <c r="AA46" s="111">
        <f t="shared" si="3"/>
        <v>9</v>
      </c>
    </row>
    <row r="47" spans="1:27" ht="12.75">
      <c r="A47" s="77" t="s">
        <v>56</v>
      </c>
      <c r="B47" s="95" t="s">
        <v>46</v>
      </c>
      <c r="C47" s="31">
        <v>4</v>
      </c>
      <c r="D47" s="32">
        <v>10</v>
      </c>
      <c r="E47" s="32">
        <v>7</v>
      </c>
      <c r="F47" s="32"/>
      <c r="G47" s="110">
        <f t="shared" si="0"/>
        <v>14</v>
      </c>
      <c r="H47" s="110">
        <f t="shared" si="1"/>
        <v>7</v>
      </c>
      <c r="I47" s="32">
        <v>6</v>
      </c>
      <c r="J47" s="32">
        <v>1</v>
      </c>
      <c r="K47" s="32"/>
      <c r="L47" s="32"/>
      <c r="M47" s="32"/>
      <c r="N47" s="32">
        <v>1</v>
      </c>
      <c r="O47" s="32">
        <v>4</v>
      </c>
      <c r="P47" s="35">
        <v>7</v>
      </c>
      <c r="Q47" s="31">
        <v>11</v>
      </c>
      <c r="R47" s="32">
        <v>5</v>
      </c>
      <c r="S47" s="32">
        <v>5</v>
      </c>
      <c r="T47" s="32"/>
      <c r="U47" s="32"/>
      <c r="V47" s="32"/>
      <c r="W47" s="32"/>
      <c r="X47" s="32">
        <v>3</v>
      </c>
      <c r="Y47" s="32">
        <v>1</v>
      </c>
      <c r="Z47" s="32"/>
      <c r="AA47" s="35"/>
    </row>
    <row r="48" spans="1:27" ht="12.75">
      <c r="A48" s="72" t="s">
        <v>57</v>
      </c>
      <c r="B48" s="92" t="s">
        <v>47</v>
      </c>
      <c r="C48" s="25">
        <v>4</v>
      </c>
      <c r="D48" s="11">
        <v>12</v>
      </c>
      <c r="E48" s="11">
        <v>12</v>
      </c>
      <c r="F48" s="11"/>
      <c r="G48" s="110">
        <f t="shared" si="0"/>
        <v>16</v>
      </c>
      <c r="H48" s="110">
        <f t="shared" si="1"/>
        <v>12</v>
      </c>
      <c r="I48" s="11">
        <v>10</v>
      </c>
      <c r="J48" s="11">
        <v>2</v>
      </c>
      <c r="K48" s="11"/>
      <c r="L48" s="11"/>
      <c r="M48" s="11"/>
      <c r="N48" s="11">
        <v>11</v>
      </c>
      <c r="O48" s="11">
        <v>1</v>
      </c>
      <c r="P48" s="28">
        <v>4</v>
      </c>
      <c r="Q48" s="37">
        <v>14</v>
      </c>
      <c r="R48" s="38">
        <v>2</v>
      </c>
      <c r="S48" s="11">
        <v>9</v>
      </c>
      <c r="T48" s="38"/>
      <c r="U48" s="114" t="s">
        <v>135</v>
      </c>
      <c r="V48" s="114" t="s">
        <v>135</v>
      </c>
      <c r="W48" s="114" t="s">
        <v>135</v>
      </c>
      <c r="X48" s="11">
        <v>9</v>
      </c>
      <c r="Y48" s="114" t="s">
        <v>135</v>
      </c>
      <c r="Z48" s="11"/>
      <c r="AA48" s="28"/>
    </row>
    <row r="49" spans="1:27" ht="12.75">
      <c r="A49" s="72" t="s">
        <v>63</v>
      </c>
      <c r="B49" s="92" t="s">
        <v>48</v>
      </c>
      <c r="C49" s="25"/>
      <c r="D49" s="11">
        <v>1</v>
      </c>
      <c r="E49" s="11">
        <v>1</v>
      </c>
      <c r="F49" s="11"/>
      <c r="G49" s="110">
        <f t="shared" si="0"/>
        <v>1</v>
      </c>
      <c r="H49" s="110">
        <f t="shared" si="1"/>
        <v>1</v>
      </c>
      <c r="I49" s="11">
        <v>1</v>
      </c>
      <c r="J49" s="11"/>
      <c r="K49" s="11"/>
      <c r="L49" s="11"/>
      <c r="M49" s="11"/>
      <c r="N49" s="11">
        <v>1</v>
      </c>
      <c r="O49" s="11"/>
      <c r="P49" s="28"/>
      <c r="Q49" s="37">
        <v>1</v>
      </c>
      <c r="R49" s="38"/>
      <c r="S49" s="11">
        <v>1</v>
      </c>
      <c r="T49" s="38">
        <v>1</v>
      </c>
      <c r="U49" s="114" t="s">
        <v>135</v>
      </c>
      <c r="V49" s="114" t="s">
        <v>135</v>
      </c>
      <c r="W49" s="114" t="s">
        <v>135</v>
      </c>
      <c r="X49" s="11"/>
      <c r="Y49" s="114" t="s">
        <v>135</v>
      </c>
      <c r="Z49" s="11">
        <v>1</v>
      </c>
      <c r="AA49" s="28"/>
    </row>
    <row r="50" spans="1:27" ht="12.75">
      <c r="A50" s="72" t="s">
        <v>134</v>
      </c>
      <c r="B50" s="92" t="s">
        <v>49</v>
      </c>
      <c r="C50" s="25"/>
      <c r="D50" s="11"/>
      <c r="E50" s="11"/>
      <c r="F50" s="11"/>
      <c r="G50" s="110">
        <f t="shared" si="0"/>
        <v>0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/>
      <c r="Q50" s="115" t="s">
        <v>135</v>
      </c>
      <c r="R50" s="114" t="s">
        <v>135</v>
      </c>
      <c r="S50" s="114" t="s">
        <v>135</v>
      </c>
      <c r="T50" s="114" t="s">
        <v>135</v>
      </c>
      <c r="U50" s="114" t="s">
        <v>135</v>
      </c>
      <c r="V50" s="114" t="s">
        <v>135</v>
      </c>
      <c r="W50" s="114" t="s">
        <v>135</v>
      </c>
      <c r="X50" s="114" t="s">
        <v>135</v>
      </c>
      <c r="Y50" s="114" t="s">
        <v>135</v>
      </c>
      <c r="Z50" s="114" t="s">
        <v>135</v>
      </c>
      <c r="AA50" s="28"/>
    </row>
    <row r="51" spans="1:27" ht="12.75">
      <c r="A51" s="72" t="s">
        <v>144</v>
      </c>
      <c r="B51" s="92" t="s">
        <v>50</v>
      </c>
      <c r="C51" s="25"/>
      <c r="D51" s="11">
        <v>5</v>
      </c>
      <c r="E51" s="11">
        <v>5</v>
      </c>
      <c r="F51" s="11"/>
      <c r="G51" s="110">
        <f t="shared" si="0"/>
        <v>5</v>
      </c>
      <c r="H51" s="110">
        <f t="shared" si="1"/>
        <v>5</v>
      </c>
      <c r="I51" s="11">
        <v>5</v>
      </c>
      <c r="J51" s="11"/>
      <c r="K51" s="11"/>
      <c r="L51" s="11"/>
      <c r="M51" s="11"/>
      <c r="N51" s="11">
        <v>5</v>
      </c>
      <c r="O51" s="11">
        <v>1</v>
      </c>
      <c r="P51" s="28"/>
      <c r="Q51" s="115" t="s">
        <v>135</v>
      </c>
      <c r="R51" s="114" t="s">
        <v>135</v>
      </c>
      <c r="S51" s="114" t="s">
        <v>135</v>
      </c>
      <c r="T51" s="114" t="s">
        <v>135</v>
      </c>
      <c r="U51" s="114" t="s">
        <v>135</v>
      </c>
      <c r="V51" s="114" t="s">
        <v>135</v>
      </c>
      <c r="W51" s="114" t="s">
        <v>135</v>
      </c>
      <c r="X51" s="114" t="s">
        <v>135</v>
      </c>
      <c r="Y51" s="114" t="s">
        <v>135</v>
      </c>
      <c r="Z51" s="114" t="s">
        <v>135</v>
      </c>
      <c r="AA51" s="28"/>
    </row>
    <row r="52" spans="1:27" ht="12.75">
      <c r="A52" s="72" t="s">
        <v>154</v>
      </c>
      <c r="B52" s="92" t="s">
        <v>51</v>
      </c>
      <c r="C52" s="25">
        <v>1</v>
      </c>
      <c r="D52" s="11"/>
      <c r="E52" s="11"/>
      <c r="F52" s="11"/>
      <c r="G52" s="110">
        <f t="shared" si="0"/>
        <v>1</v>
      </c>
      <c r="H52" s="110">
        <f t="shared" si="1"/>
        <v>1</v>
      </c>
      <c r="I52" s="11"/>
      <c r="J52" s="11">
        <v>1</v>
      </c>
      <c r="K52" s="11"/>
      <c r="L52" s="11"/>
      <c r="M52" s="11"/>
      <c r="N52" s="11">
        <v>1</v>
      </c>
      <c r="O52" s="11"/>
      <c r="P52" s="28"/>
      <c r="Q52" s="115" t="s">
        <v>135</v>
      </c>
      <c r="R52" s="114" t="s">
        <v>135</v>
      </c>
      <c r="S52" s="114" t="s">
        <v>135</v>
      </c>
      <c r="T52" s="114" t="s">
        <v>135</v>
      </c>
      <c r="U52" s="114" t="s">
        <v>135</v>
      </c>
      <c r="V52" s="114" t="s">
        <v>135</v>
      </c>
      <c r="W52" s="114" t="s">
        <v>135</v>
      </c>
      <c r="X52" s="114" t="s">
        <v>135</v>
      </c>
      <c r="Y52" s="114" t="s">
        <v>135</v>
      </c>
      <c r="Z52" s="114" t="s">
        <v>135</v>
      </c>
      <c r="AA52" s="28"/>
    </row>
    <row r="53" spans="1:27" ht="12.75">
      <c r="A53" s="72" t="s">
        <v>155</v>
      </c>
      <c r="B53" s="92" t="s">
        <v>86</v>
      </c>
      <c r="C53" s="25"/>
      <c r="D53" s="11">
        <v>9</v>
      </c>
      <c r="E53" s="11">
        <v>7</v>
      </c>
      <c r="F53" s="11"/>
      <c r="G53" s="110">
        <f t="shared" si="0"/>
        <v>9</v>
      </c>
      <c r="H53" s="110">
        <f>I53+J53</f>
        <v>6</v>
      </c>
      <c r="I53" s="11">
        <v>6</v>
      </c>
      <c r="J53" s="11"/>
      <c r="K53" s="11"/>
      <c r="L53" s="11"/>
      <c r="M53" s="11"/>
      <c r="N53" s="11">
        <v>6</v>
      </c>
      <c r="O53" s="11"/>
      <c r="P53" s="28">
        <v>3</v>
      </c>
      <c r="Q53" s="115" t="s">
        <v>135</v>
      </c>
      <c r="R53" s="114" t="s">
        <v>135</v>
      </c>
      <c r="S53" s="114" t="s">
        <v>135</v>
      </c>
      <c r="T53" s="114" t="s">
        <v>135</v>
      </c>
      <c r="U53" s="114" t="s">
        <v>135</v>
      </c>
      <c r="V53" s="114" t="s">
        <v>135</v>
      </c>
      <c r="W53" s="114" t="s">
        <v>135</v>
      </c>
      <c r="X53" s="114" t="s">
        <v>135</v>
      </c>
      <c r="Y53" s="114" t="s">
        <v>135</v>
      </c>
      <c r="Z53" s="114" t="s">
        <v>135</v>
      </c>
      <c r="AA53" s="28"/>
    </row>
    <row r="54" spans="1:27" ht="12.75">
      <c r="A54" s="72" t="s">
        <v>58</v>
      </c>
      <c r="B54" s="92" t="s">
        <v>87</v>
      </c>
      <c r="C54" s="25"/>
      <c r="D54" s="11">
        <v>34</v>
      </c>
      <c r="E54" s="11">
        <v>34</v>
      </c>
      <c r="F54" s="11"/>
      <c r="G54" s="110">
        <f t="shared" si="0"/>
        <v>34</v>
      </c>
      <c r="H54" s="110">
        <f t="shared" si="1"/>
        <v>34</v>
      </c>
      <c r="I54" s="11">
        <v>34</v>
      </c>
      <c r="J54" s="11"/>
      <c r="K54" s="11"/>
      <c r="L54" s="11"/>
      <c r="M54" s="11"/>
      <c r="N54" s="11">
        <v>34</v>
      </c>
      <c r="O54" s="11">
        <v>2</v>
      </c>
      <c r="P54" s="28"/>
      <c r="Q54" s="115" t="s">
        <v>135</v>
      </c>
      <c r="R54" s="114" t="s">
        <v>135</v>
      </c>
      <c r="S54" s="114" t="s">
        <v>135</v>
      </c>
      <c r="T54" s="114" t="s">
        <v>135</v>
      </c>
      <c r="U54" s="114" t="s">
        <v>135</v>
      </c>
      <c r="V54" s="114" t="s">
        <v>135</v>
      </c>
      <c r="W54" s="114" t="s">
        <v>135</v>
      </c>
      <c r="X54" s="114" t="s">
        <v>135</v>
      </c>
      <c r="Y54" s="114" t="s">
        <v>135</v>
      </c>
      <c r="Z54" s="114" t="s">
        <v>135</v>
      </c>
      <c r="AA54" s="28"/>
    </row>
    <row r="55" spans="1:27" ht="13.5" thickBot="1">
      <c r="A55" s="78" t="s">
        <v>249</v>
      </c>
      <c r="B55" s="96" t="s">
        <v>163</v>
      </c>
      <c r="C55" s="33"/>
      <c r="D55" s="34">
        <v>1</v>
      </c>
      <c r="E55" s="34">
        <v>1</v>
      </c>
      <c r="F55" s="34"/>
      <c r="G55" s="112">
        <f t="shared" si="0"/>
        <v>1</v>
      </c>
      <c r="H55" s="112">
        <f t="shared" si="1"/>
        <v>1</v>
      </c>
      <c r="I55" s="34">
        <v>1</v>
      </c>
      <c r="J55" s="34"/>
      <c r="K55" s="34"/>
      <c r="L55" s="34"/>
      <c r="M55" s="34"/>
      <c r="N55" s="34">
        <v>1</v>
      </c>
      <c r="O55" s="34"/>
      <c r="P55" s="36"/>
      <c r="Q55" s="33"/>
      <c r="R55" s="34"/>
      <c r="S55" s="34"/>
      <c r="T55" s="34"/>
      <c r="U55" s="34"/>
      <c r="V55" s="34"/>
      <c r="W55" s="34"/>
      <c r="X55" s="34"/>
      <c r="Y55" s="34"/>
      <c r="Z55" s="34"/>
      <c r="AA55" s="36"/>
    </row>
    <row r="56" spans="1:27" ht="12.75">
      <c r="A56" s="79"/>
      <c r="B56" s="97"/>
      <c r="C56" s="5"/>
      <c r="D56" s="5"/>
      <c r="E56" s="5"/>
      <c r="F56" s="5"/>
      <c r="G56" s="6" t="s">
        <v>200</v>
      </c>
      <c r="H56" s="6"/>
      <c r="I56" s="5" t="s">
        <v>206</v>
      </c>
      <c r="J56" s="5"/>
      <c r="K56" s="5"/>
      <c r="L56" s="5"/>
      <c r="M56" s="5"/>
      <c r="N56" s="5"/>
      <c r="O56" s="5"/>
      <c r="P56" s="5"/>
      <c r="Q56" s="7"/>
      <c r="R56" s="7"/>
      <c r="S56" s="7"/>
      <c r="T56" s="7"/>
      <c r="U56" s="7"/>
      <c r="V56" s="7"/>
      <c r="W56" s="7"/>
      <c r="X56" s="7"/>
      <c r="Y56" s="7"/>
      <c r="Z56" s="7" t="s">
        <v>112</v>
      </c>
      <c r="AA56" s="7"/>
    </row>
    <row r="57" spans="1:27" ht="12.75">
      <c r="A57" s="80" t="s">
        <v>106</v>
      </c>
      <c r="B57" s="9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8"/>
      <c r="O57" s="8"/>
      <c r="P57" s="5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121"/>
      <c r="B58" s="145" t="s">
        <v>0</v>
      </c>
      <c r="C58" s="127" t="s">
        <v>156</v>
      </c>
      <c r="D58" s="147" t="s">
        <v>82</v>
      </c>
      <c r="E58" s="127" t="s">
        <v>5</v>
      </c>
      <c r="F58" s="148" t="s">
        <v>61</v>
      </c>
      <c r="G58" s="149"/>
      <c r="H58" s="149"/>
      <c r="I58" s="149"/>
      <c r="J58" s="149"/>
      <c r="K58" s="142" t="s">
        <v>165</v>
      </c>
      <c r="L58" s="8"/>
      <c r="M58" s="5"/>
      <c r="N58" s="5"/>
      <c r="O58" s="5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67.5" customHeight="1">
      <c r="A59" s="144"/>
      <c r="B59" s="146"/>
      <c r="C59" s="128"/>
      <c r="D59" s="143"/>
      <c r="E59" s="128"/>
      <c r="F59" s="9" t="s">
        <v>3</v>
      </c>
      <c r="G59" s="9" t="s">
        <v>83</v>
      </c>
      <c r="H59" s="9" t="s">
        <v>84</v>
      </c>
      <c r="I59" s="9" t="s">
        <v>85</v>
      </c>
      <c r="J59" s="9" t="s">
        <v>6</v>
      </c>
      <c r="K59" s="143"/>
      <c r="L59" s="5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82" t="s">
        <v>1</v>
      </c>
      <c r="B60" s="82" t="s">
        <v>2</v>
      </c>
      <c r="C60" s="17">
        <v>1</v>
      </c>
      <c r="D60" s="17">
        <v>2</v>
      </c>
      <c r="E60" s="10">
        <v>3</v>
      </c>
      <c r="F60" s="10">
        <v>4</v>
      </c>
      <c r="G60" s="17">
        <v>5</v>
      </c>
      <c r="H60" s="17">
        <v>6</v>
      </c>
      <c r="I60" s="17">
        <v>7</v>
      </c>
      <c r="J60" s="17">
        <v>8</v>
      </c>
      <c r="K60" s="17">
        <v>9</v>
      </c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>
      <c r="A61" s="83" t="s">
        <v>164</v>
      </c>
      <c r="B61" s="99" t="s">
        <v>88</v>
      </c>
      <c r="C61" s="11">
        <v>13</v>
      </c>
      <c r="D61" s="11">
        <v>37</v>
      </c>
      <c r="E61" s="110">
        <f>C61+D61</f>
        <v>50</v>
      </c>
      <c r="F61" s="110">
        <f>G61+H61+I61+J61</f>
        <v>45</v>
      </c>
      <c r="G61" s="11">
        <v>16</v>
      </c>
      <c r="H61" s="11">
        <v>17</v>
      </c>
      <c r="I61" s="11">
        <v>10</v>
      </c>
      <c r="J61" s="11">
        <v>2</v>
      </c>
      <c r="K61" s="11">
        <f>E61-F61</f>
        <v>5</v>
      </c>
      <c r="L61" s="12"/>
      <c r="M61" s="13"/>
      <c r="N61" s="13"/>
      <c r="O61" s="13"/>
      <c r="P61" s="13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4" t="s">
        <v>250</v>
      </c>
      <c r="B62" s="100" t="s">
        <v>89</v>
      </c>
      <c r="C62" s="11"/>
      <c r="D62" s="11"/>
      <c r="E62" s="110">
        <f aca="true" t="shared" si="4" ref="E62:E76">C62+D62</f>
        <v>0</v>
      </c>
      <c r="F62" s="110">
        <f aca="true" t="shared" si="5" ref="F62:F76">G62+H62+I62+J62</f>
        <v>0</v>
      </c>
      <c r="G62" s="11"/>
      <c r="H62" s="11"/>
      <c r="I62" s="11"/>
      <c r="J62" s="11"/>
      <c r="K62" s="11">
        <f aca="true" t="shared" si="6" ref="K62:K76">E62-F62</f>
        <v>0</v>
      </c>
      <c r="L62" s="12"/>
      <c r="M62" s="6"/>
      <c r="N62" s="6"/>
      <c r="O62" s="6"/>
      <c r="P62" s="6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84" t="s">
        <v>251</v>
      </c>
      <c r="B63" s="99" t="s">
        <v>90</v>
      </c>
      <c r="C63" s="11">
        <v>12</v>
      </c>
      <c r="D63" s="11">
        <v>14</v>
      </c>
      <c r="E63" s="110">
        <f t="shared" si="4"/>
        <v>26</v>
      </c>
      <c r="F63" s="110">
        <f t="shared" si="5"/>
        <v>25</v>
      </c>
      <c r="G63" s="11">
        <v>7</v>
      </c>
      <c r="H63" s="11">
        <v>14</v>
      </c>
      <c r="I63" s="11">
        <v>4</v>
      </c>
      <c r="J63" s="11"/>
      <c r="K63" s="11">
        <f t="shared" si="6"/>
        <v>1</v>
      </c>
      <c r="L63" s="12"/>
      <c r="M63" s="13"/>
      <c r="N63" s="13"/>
      <c r="O63" s="13"/>
      <c r="P63" s="13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2.75">
      <c r="A64" s="84" t="s">
        <v>73</v>
      </c>
      <c r="B64" s="99" t="s">
        <v>91</v>
      </c>
      <c r="C64" s="11">
        <v>1</v>
      </c>
      <c r="D64" s="11">
        <v>19</v>
      </c>
      <c r="E64" s="110">
        <f t="shared" si="4"/>
        <v>20</v>
      </c>
      <c r="F64" s="110">
        <f t="shared" si="5"/>
        <v>16</v>
      </c>
      <c r="G64" s="11">
        <v>6</v>
      </c>
      <c r="H64" s="11">
        <v>3</v>
      </c>
      <c r="I64" s="11">
        <v>5</v>
      </c>
      <c r="J64" s="11">
        <v>2</v>
      </c>
      <c r="K64" s="11">
        <f t="shared" si="6"/>
        <v>4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170</v>
      </c>
      <c r="B65" s="99" t="s">
        <v>92</v>
      </c>
      <c r="C65" s="11"/>
      <c r="D65" s="11"/>
      <c r="E65" s="110">
        <f t="shared" si="4"/>
        <v>0</v>
      </c>
      <c r="F65" s="110">
        <f t="shared" si="5"/>
        <v>0</v>
      </c>
      <c r="G65" s="11"/>
      <c r="H65" s="11"/>
      <c r="I65" s="11"/>
      <c r="J65" s="11"/>
      <c r="K65" s="11">
        <f t="shared" si="6"/>
        <v>0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74</v>
      </c>
      <c r="B66" s="99" t="s">
        <v>93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75</v>
      </c>
      <c r="B67" s="99" t="s">
        <v>94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76</v>
      </c>
      <c r="B68" s="99" t="s">
        <v>95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5" t="s">
        <v>77</v>
      </c>
      <c r="B69" s="99" t="s">
        <v>96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78</v>
      </c>
      <c r="B70" s="99" t="s">
        <v>97</v>
      </c>
      <c r="C70" s="11"/>
      <c r="D70" s="11">
        <v>1</v>
      </c>
      <c r="E70" s="110">
        <f t="shared" si="4"/>
        <v>1</v>
      </c>
      <c r="F70" s="110">
        <f t="shared" si="5"/>
        <v>1</v>
      </c>
      <c r="G70" s="11"/>
      <c r="H70" s="11"/>
      <c r="I70" s="11">
        <v>1</v>
      </c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4" t="s">
        <v>79</v>
      </c>
      <c r="B71" s="99" t="s">
        <v>98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80</v>
      </c>
      <c r="B72" s="99" t="s">
        <v>99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171</v>
      </c>
      <c r="B73" s="99" t="s">
        <v>100</v>
      </c>
      <c r="C73" s="11"/>
      <c r="D73" s="11">
        <v>1</v>
      </c>
      <c r="E73" s="110">
        <f t="shared" si="4"/>
        <v>1</v>
      </c>
      <c r="F73" s="110">
        <f t="shared" si="5"/>
        <v>1</v>
      </c>
      <c r="G73" s="11">
        <v>1</v>
      </c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81</v>
      </c>
      <c r="B74" s="99" t="s">
        <v>101</v>
      </c>
      <c r="C74" s="11"/>
      <c r="D74" s="11"/>
      <c r="E74" s="110">
        <f t="shared" si="4"/>
        <v>0</v>
      </c>
      <c r="F74" s="110">
        <f t="shared" si="5"/>
        <v>0</v>
      </c>
      <c r="G74" s="11"/>
      <c r="H74" s="11"/>
      <c r="I74" s="11"/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125</v>
      </c>
      <c r="B75" s="99" t="s">
        <v>126</v>
      </c>
      <c r="C75" s="11"/>
      <c r="D75" s="11">
        <v>2</v>
      </c>
      <c r="E75" s="110">
        <f t="shared" si="4"/>
        <v>2</v>
      </c>
      <c r="F75" s="110">
        <f t="shared" si="5"/>
        <v>2</v>
      </c>
      <c r="G75" s="11">
        <v>2</v>
      </c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139</v>
      </c>
      <c r="B76" s="99" t="s">
        <v>128</v>
      </c>
      <c r="C76" s="11"/>
      <c r="D76" s="11"/>
      <c r="E76" s="110">
        <f t="shared" si="4"/>
        <v>0</v>
      </c>
      <c r="F76" s="110">
        <f t="shared" si="5"/>
        <v>0</v>
      </c>
      <c r="G76" s="11"/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79"/>
      <c r="B77" s="101"/>
      <c r="C77" s="15"/>
      <c r="D77" s="15"/>
      <c r="E77" s="8"/>
      <c r="F77" s="8"/>
      <c r="G77" s="15"/>
      <c r="H77" s="15"/>
      <c r="I77" s="15"/>
      <c r="J77" s="15"/>
      <c r="K77" s="15"/>
      <c r="L77" s="15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80" t="s">
        <v>107</v>
      </c>
      <c r="B78" s="90"/>
      <c r="C78" s="13"/>
      <c r="D78" s="13"/>
      <c r="E78" s="16"/>
      <c r="F78" s="16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25.5">
      <c r="A79" s="86"/>
      <c r="B79" s="89" t="s">
        <v>145</v>
      </c>
      <c r="C79" s="17" t="s">
        <v>105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2.75">
      <c r="A80" s="82" t="s">
        <v>1</v>
      </c>
      <c r="B80" s="82" t="s">
        <v>2</v>
      </c>
      <c r="C80" s="3" t="s">
        <v>102</v>
      </c>
      <c r="D80" s="1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4" t="s">
        <v>172</v>
      </c>
      <c r="B81" s="99" t="s">
        <v>113</v>
      </c>
      <c r="C81" s="39">
        <v>153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103</v>
      </c>
      <c r="B82" s="99" t="s">
        <v>114</v>
      </c>
      <c r="C82" s="40">
        <v>118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173</v>
      </c>
      <c r="B83" s="99" t="s">
        <v>115</v>
      </c>
      <c r="C83" s="40">
        <v>77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1" t="s">
        <v>103</v>
      </c>
      <c r="B84" s="99" t="s">
        <v>116</v>
      </c>
      <c r="C84" s="40">
        <v>49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4" t="s">
        <v>204</v>
      </c>
      <c r="B85" s="99" t="s">
        <v>117</v>
      </c>
      <c r="C85" s="40">
        <v>1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180</v>
      </c>
      <c r="B86" s="99" t="s">
        <v>181</v>
      </c>
      <c r="C86" s="40">
        <v>1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23.25" customHeight="1">
      <c r="A87" s="87" t="s">
        <v>197</v>
      </c>
      <c r="B87" s="99" t="s">
        <v>198</v>
      </c>
      <c r="C87" s="40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>
      <c r="A88" s="84" t="s">
        <v>104</v>
      </c>
      <c r="B88" s="99" t="s">
        <v>118</v>
      </c>
      <c r="C88" s="40">
        <v>9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8" t="s">
        <v>108</v>
      </c>
      <c r="B89" s="9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25.5">
      <c r="A90" s="84"/>
      <c r="B90" s="89" t="s">
        <v>145</v>
      </c>
      <c r="C90" s="17" t="s">
        <v>105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>
      <c r="A91" s="82" t="s">
        <v>1</v>
      </c>
      <c r="B91" s="82" t="s">
        <v>2</v>
      </c>
      <c r="C91" s="3" t="s">
        <v>102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25.5" customHeight="1">
      <c r="A92" s="89" t="s">
        <v>178</v>
      </c>
      <c r="B92" s="84" t="s">
        <v>112</v>
      </c>
      <c r="C92" s="19">
        <v>31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74" t="s">
        <v>248</v>
      </c>
      <c r="P92" s="174"/>
      <c r="Q92" s="174"/>
      <c r="R92" s="174"/>
      <c r="S92" s="174"/>
      <c r="T92" s="174"/>
      <c r="U92" s="174"/>
      <c r="V92" s="14"/>
      <c r="W92" s="14"/>
      <c r="X92" s="14"/>
      <c r="Y92" s="14"/>
      <c r="Z92" s="14"/>
      <c r="AA92" s="14"/>
    </row>
    <row r="93" spans="1:27" ht="12.75">
      <c r="A93" s="84" t="s">
        <v>148</v>
      </c>
      <c r="B93" s="99" t="s">
        <v>119</v>
      </c>
      <c r="C93" s="40">
        <v>22</v>
      </c>
      <c r="D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>
      <c r="A94" s="84" t="s">
        <v>147</v>
      </c>
      <c r="B94" s="99" t="s">
        <v>133</v>
      </c>
      <c r="C94" s="40">
        <v>2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149</v>
      </c>
      <c r="B95" s="99" t="s">
        <v>120</v>
      </c>
      <c r="C95" s="40">
        <v>7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16"/>
      <c r="R95" s="116"/>
      <c r="S95" s="116"/>
      <c r="T95" s="116"/>
      <c r="U95" s="116"/>
      <c r="V95" s="116"/>
      <c r="W95" s="14"/>
      <c r="X95" s="14"/>
      <c r="Y95" s="14"/>
      <c r="Z95" s="14"/>
      <c r="AA95" s="14"/>
    </row>
    <row r="96" spans="1:27" ht="12.75">
      <c r="A96" s="84" t="s">
        <v>150</v>
      </c>
      <c r="B96" s="99" t="s">
        <v>121</v>
      </c>
      <c r="C96" s="40">
        <v>0</v>
      </c>
      <c r="D96" s="13"/>
      <c r="E96" s="117" t="s">
        <v>254</v>
      </c>
      <c r="F96" s="117"/>
      <c r="G96" s="20"/>
      <c r="H96" s="20"/>
      <c r="I96" s="20"/>
      <c r="J96" s="20"/>
      <c r="K96" s="20"/>
      <c r="L96" s="118" t="s">
        <v>174</v>
      </c>
      <c r="M96" s="20"/>
      <c r="N96" s="20"/>
      <c r="O96" s="13"/>
      <c r="P96" s="13"/>
      <c r="Q96" s="116"/>
      <c r="R96" s="116"/>
      <c r="S96" s="116"/>
      <c r="T96" s="116"/>
      <c r="U96" s="116"/>
      <c r="V96" s="116"/>
      <c r="W96" s="14"/>
      <c r="X96" s="14"/>
      <c r="Y96" s="14"/>
      <c r="Z96" s="14"/>
      <c r="AA96" s="14"/>
    </row>
    <row r="97" spans="1:27" ht="27" customHeight="1">
      <c r="A97" s="87" t="s">
        <v>179</v>
      </c>
      <c r="B97" s="99" t="s">
        <v>122</v>
      </c>
      <c r="C97" s="40">
        <v>0</v>
      </c>
      <c r="D97" s="13"/>
      <c r="E97" s="117" t="s">
        <v>255</v>
      </c>
      <c r="F97" s="117"/>
      <c r="G97" s="20"/>
      <c r="H97" s="20"/>
      <c r="I97" s="20"/>
      <c r="J97" s="20"/>
      <c r="K97" s="20"/>
      <c r="L97" s="20"/>
      <c r="M97" s="20"/>
      <c r="N97" s="20"/>
      <c r="O97" s="13"/>
      <c r="P97" s="13"/>
      <c r="Q97" s="116"/>
      <c r="R97" s="116"/>
      <c r="S97" s="116"/>
      <c r="T97" s="116"/>
      <c r="U97" s="116"/>
      <c r="V97" s="116"/>
      <c r="W97" s="14"/>
      <c r="X97" s="14"/>
      <c r="Y97" s="14"/>
      <c r="Z97" s="14"/>
      <c r="AA97" s="14"/>
    </row>
    <row r="98" spans="1:27" ht="12.75">
      <c r="A98" s="90"/>
      <c r="B98" s="90"/>
      <c r="C98" s="13"/>
      <c r="D98" s="13"/>
      <c r="E98" s="13"/>
      <c r="F98" s="13"/>
      <c r="G98" s="13"/>
      <c r="H98" s="13"/>
      <c r="I98" s="13"/>
      <c r="J98" s="13"/>
      <c r="K98" s="13"/>
      <c r="L98" s="118" t="s">
        <v>176</v>
      </c>
      <c r="M98" s="13"/>
      <c r="N98" s="13"/>
      <c r="O98" s="13"/>
      <c r="P98" s="13"/>
      <c r="Q98" s="116"/>
      <c r="R98" s="116"/>
      <c r="S98" s="116"/>
      <c r="T98" s="116"/>
      <c r="U98" s="116"/>
      <c r="V98" s="116"/>
      <c r="W98" s="14"/>
      <c r="X98" s="14"/>
      <c r="Y98" s="14"/>
      <c r="Z98" s="14"/>
      <c r="AA98" s="14"/>
    </row>
    <row r="99" spans="1:27" ht="12.75">
      <c r="A99" s="80" t="s">
        <v>109</v>
      </c>
      <c r="B99" s="90"/>
      <c r="C99" s="13"/>
      <c r="D99" s="13"/>
      <c r="E99" s="151" t="s">
        <v>256</v>
      </c>
      <c r="F99" s="151"/>
      <c r="G99" s="118"/>
      <c r="H99" s="118"/>
      <c r="I99" s="13"/>
      <c r="J99" s="20"/>
      <c r="K99" s="20"/>
      <c r="L99" s="20"/>
      <c r="M99" s="20"/>
      <c r="N99" s="20"/>
      <c r="O99" s="13"/>
      <c r="P99" s="13"/>
      <c r="Q99" s="116"/>
      <c r="R99" s="116"/>
      <c r="S99" s="116"/>
      <c r="T99" s="116"/>
      <c r="U99" s="116"/>
      <c r="V99" s="116"/>
      <c r="W99" s="14"/>
      <c r="X99" s="14"/>
      <c r="Y99" s="14"/>
      <c r="Z99" s="14"/>
      <c r="AA99" s="14"/>
    </row>
    <row r="100" spans="1:27" ht="25.5">
      <c r="A100" s="84"/>
      <c r="B100" s="89" t="s">
        <v>145</v>
      </c>
      <c r="C100" s="17" t="s">
        <v>105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16"/>
      <c r="R100" s="116"/>
      <c r="S100" s="116"/>
      <c r="T100" s="116"/>
      <c r="U100" s="116"/>
      <c r="V100" s="116"/>
      <c r="W100" s="14"/>
      <c r="X100" s="14"/>
      <c r="Y100" s="14"/>
      <c r="Z100" s="14"/>
      <c r="AA100" s="14"/>
    </row>
    <row r="101" spans="1:27" ht="12.75">
      <c r="A101" s="82" t="s">
        <v>1</v>
      </c>
      <c r="B101" s="82" t="s">
        <v>2</v>
      </c>
      <c r="C101" s="24" t="s">
        <v>102</v>
      </c>
      <c r="D101" s="13"/>
      <c r="E101" s="8"/>
      <c r="F101" s="118"/>
      <c r="G101" s="118"/>
      <c r="H101" s="118"/>
      <c r="I101" s="118"/>
      <c r="J101" s="20"/>
      <c r="K101" s="20"/>
      <c r="L101" s="20"/>
      <c r="M101" s="20"/>
      <c r="N101" s="20"/>
      <c r="O101" s="13"/>
      <c r="P101" s="13"/>
      <c r="Q101" s="116"/>
      <c r="R101" s="116"/>
      <c r="S101" s="116"/>
      <c r="T101" s="116"/>
      <c r="U101" s="116"/>
      <c r="V101" s="116"/>
      <c r="W101" s="14"/>
      <c r="X101" s="14"/>
      <c r="Y101" s="14"/>
      <c r="Z101" s="14"/>
      <c r="AA101" s="14"/>
    </row>
    <row r="102" spans="1:27" ht="12.75">
      <c r="A102" s="84" t="s">
        <v>110</v>
      </c>
      <c r="B102" s="99" t="s">
        <v>123</v>
      </c>
      <c r="C102" s="39">
        <v>1127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16"/>
      <c r="R102" s="116"/>
      <c r="S102" s="116"/>
      <c r="T102" s="116"/>
      <c r="U102" s="116"/>
      <c r="V102" s="116"/>
      <c r="W102" s="14"/>
      <c r="X102" s="14"/>
      <c r="Y102" s="14"/>
      <c r="Z102" s="14"/>
      <c r="AA102" s="14"/>
    </row>
    <row r="103" spans="1:27" ht="12.75">
      <c r="A103" s="84" t="s">
        <v>175</v>
      </c>
      <c r="B103" s="99" t="s">
        <v>113</v>
      </c>
      <c r="C103" s="39">
        <v>2606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6"/>
      <c r="R103" s="116"/>
      <c r="S103" s="116"/>
      <c r="T103" s="116"/>
      <c r="U103" s="116"/>
      <c r="V103" s="116"/>
      <c r="W103" s="14"/>
      <c r="X103" s="14"/>
      <c r="Y103" s="14"/>
      <c r="Z103" s="14"/>
      <c r="AA103" s="14"/>
    </row>
    <row r="104" spans="1:27" ht="12.75">
      <c r="A104" s="79"/>
      <c r="B104" s="101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6"/>
      <c r="R104" s="116"/>
      <c r="S104" s="116"/>
      <c r="T104" s="116"/>
      <c r="U104" s="116"/>
      <c r="V104" s="116"/>
      <c r="W104" s="14"/>
      <c r="X104" s="14"/>
      <c r="Y104" s="14"/>
      <c r="Z104" s="14"/>
      <c r="AA104" s="14"/>
    </row>
    <row r="105" spans="1:27" ht="12.75">
      <c r="A105" s="80" t="s">
        <v>111</v>
      </c>
      <c r="B105" s="9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6"/>
      <c r="R105" s="116"/>
      <c r="S105" s="116"/>
      <c r="T105" s="116"/>
      <c r="U105" s="116"/>
      <c r="V105" s="116"/>
      <c r="W105" s="14"/>
      <c r="X105" s="14"/>
      <c r="Y105" s="14"/>
      <c r="Z105" s="14"/>
      <c r="AA105" s="14"/>
    </row>
    <row r="106" spans="1:27" ht="12.75">
      <c r="A106" s="84" t="s">
        <v>127</v>
      </c>
      <c r="B106" s="102"/>
      <c r="C106" s="17" t="s">
        <v>105</v>
      </c>
      <c r="D106" s="13"/>
      <c r="E106" s="8"/>
      <c r="F106" s="8"/>
      <c r="G106" s="150"/>
      <c r="H106" s="150"/>
      <c r="I106" s="150"/>
      <c r="J106" s="22"/>
      <c r="K106" s="151"/>
      <c r="L106" s="151"/>
      <c r="M106" s="150"/>
      <c r="N106" s="150"/>
      <c r="O106" s="150"/>
      <c r="P106" s="150"/>
      <c r="Q106" s="116"/>
      <c r="R106" s="116"/>
      <c r="S106" s="116"/>
      <c r="T106" s="116"/>
      <c r="U106" s="116"/>
      <c r="V106" s="116"/>
      <c r="W106" s="14"/>
      <c r="X106" s="14"/>
      <c r="Y106" s="14"/>
      <c r="Z106" s="14"/>
      <c r="AA106" s="14"/>
    </row>
    <row r="107" spans="1:27" ht="12.75">
      <c r="A107" s="84" t="s">
        <v>182</v>
      </c>
      <c r="B107" s="102"/>
      <c r="C107" s="21">
        <v>8</v>
      </c>
      <c r="D107" s="13"/>
      <c r="E107" s="8"/>
      <c r="F107" s="8"/>
      <c r="G107" s="20"/>
      <c r="H107" s="20"/>
      <c r="I107" s="20"/>
      <c r="J107" s="22"/>
      <c r="K107" s="117"/>
      <c r="L107" s="117"/>
      <c r="M107" s="20"/>
      <c r="N107" s="20"/>
      <c r="O107" s="20"/>
      <c r="P107" s="20"/>
      <c r="Q107" s="116"/>
      <c r="R107" s="116"/>
      <c r="S107" s="116"/>
      <c r="T107" s="116"/>
      <c r="U107" s="116"/>
      <c r="V107" s="116"/>
      <c r="W107" s="14"/>
      <c r="X107" s="14"/>
      <c r="Y107" s="14"/>
      <c r="Z107" s="14"/>
      <c r="AA107" s="14"/>
    </row>
    <row r="108" spans="1:27" ht="12.75" customHeight="1">
      <c r="A108" s="87" t="s">
        <v>183</v>
      </c>
      <c r="B108" s="102"/>
      <c r="C108" s="4">
        <v>3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16"/>
      <c r="R108" s="116"/>
      <c r="S108" s="116"/>
      <c r="T108" s="116"/>
      <c r="U108" s="116"/>
      <c r="V108" s="116"/>
      <c r="W108" s="14"/>
      <c r="X108" s="14"/>
      <c r="Y108" s="14"/>
      <c r="Z108" s="14"/>
      <c r="AA108" s="14"/>
    </row>
    <row r="109" spans="1:27" ht="24" customHeight="1">
      <c r="A109" s="87" t="s">
        <v>184</v>
      </c>
      <c r="B109" s="102"/>
      <c r="C109" s="4">
        <v>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6"/>
      <c r="R109" s="116"/>
      <c r="S109" s="116"/>
      <c r="T109" s="116"/>
      <c r="U109" s="116"/>
      <c r="V109" s="116"/>
      <c r="W109" s="14"/>
      <c r="X109" s="14"/>
      <c r="Y109" s="14"/>
      <c r="Z109" s="14"/>
      <c r="AA109" s="14"/>
    </row>
    <row r="110" spans="1:27" ht="12.75" customHeight="1">
      <c r="A110" s="87" t="s">
        <v>185</v>
      </c>
      <c r="B110" s="102"/>
      <c r="C110" s="4">
        <v>21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6"/>
      <c r="R110" s="116"/>
      <c r="S110" s="116"/>
      <c r="T110" s="116"/>
      <c r="U110" s="116"/>
      <c r="V110" s="116"/>
      <c r="W110" s="14"/>
      <c r="X110" s="14"/>
      <c r="Y110" s="14"/>
      <c r="Z110" s="14"/>
      <c r="AA110" s="14"/>
    </row>
    <row r="111" spans="1:27" ht="12.75">
      <c r="A111" s="8"/>
      <c r="B111" s="8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8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</sheetData>
  <sheetProtection password="D259" sheet="1" objects="1" scenarios="1"/>
  <mergeCells count="51">
    <mergeCell ref="O92:U92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6:P106"/>
    <mergeCell ref="E99:F99"/>
    <mergeCell ref="G106:I106"/>
    <mergeCell ref="K106:L106"/>
    <mergeCell ref="B58:B59"/>
    <mergeCell ref="C58:C59"/>
    <mergeCell ref="D58:D59"/>
    <mergeCell ref="F58:J58"/>
    <mergeCell ref="A1:I1"/>
    <mergeCell ref="E58:E59"/>
    <mergeCell ref="J5:J8"/>
    <mergeCell ref="C2:P2"/>
    <mergeCell ref="D3:F3"/>
    <mergeCell ref="G3:G8"/>
    <mergeCell ref="E5:E8"/>
    <mergeCell ref="L3:M4"/>
    <mergeCell ref="K58:K59"/>
    <mergeCell ref="A58:A59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Lenovo</cp:lastModifiedBy>
  <cp:lastPrinted>2010-01-25T12:22:17Z</cp:lastPrinted>
  <dcterms:created xsi:type="dcterms:W3CDTF">2008-03-18T08:52:55Z</dcterms:created>
  <dcterms:modified xsi:type="dcterms:W3CDTF">2010-01-27T13:36:38Z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