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<sst xmlns="http://schemas.openxmlformats.org/spreadsheetml/2006/main" count="131" uniqueCount="104">
  <si>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</si>
  <si>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</si>
  <si>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</si>
  <si>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</si>
  <si>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</si>
  <si>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</si>
  <si>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</si>
  <si>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</si>
  <si>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</si>
  <si>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</si>
  <si>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</si>
  <si>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</si>
  <si>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</si>
  <si>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</si>
  <si>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</si>
  <si>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</si>
  <si>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</si>
  <si>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</si>
  <si>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</si>
  <si>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</si>
  <si>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</si>
  <si>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</si>
  <si>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</si>
  <si>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</si>
  <si>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</si>
  <si>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</si>
  <si>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</si>
  <si>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</si>
  <si>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</si>
  <si>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</si>
  <si>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</si>
  <si>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</si>
  <si>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</si>
  <si>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</si>
  <si>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</si>
  <si>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</si>
  <si>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</si>
  <si>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</si>
  <si>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</si>
  <si>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</si>
  <si>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</si>
  <si>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</si>
  <si>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</si>
  <si>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</si>
  <si>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</si>
  <si>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</si>
  <si>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</si>
  <si>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</si>
  <si>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</si>
  <si>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</si>
  <si>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</si>
  <si>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</si>
  <si>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</si>
  <si>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</si>
  <si>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</si>
  <si>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</si>
  <si>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</si>
  <si>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</si>
  <si>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</si>
  <si>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</si>
  <si>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</si>
  <si>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</si>
  <si>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</si>
  <si>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</si>
  <si>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</si>
  <si>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</si>
  <si>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</si>
  <si>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</si>
  <si>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</si>
  <si>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</si>
  <si>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</si>
  <si>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</si>
  <si>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</si>
  <si>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</si>
  <si>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</si>
  <si>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</si>
  <si>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</si>
  <si>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</si>
  <si>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</si>
  <si>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</si>
  <si>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</si>
  <si>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</si>
  <si>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</si>
  <si>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</si>
  <si>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</si>
  <si>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</si>
  <si>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</si>
  <si>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</si>
  <si>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</si>
  <si>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</si>
  <si>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</si>
  <si>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</si>
  <si>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</si>
  <si>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</si>
  <si>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</si>
  <si>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</si>
  <si>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</si>
  <si>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</si>
  <si>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</si>
  <si>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</si>
  <si>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</si>
  <si>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</si>
  <si>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ЗА ДЕЙНОСТТА НА  ДЪРЖАВНИТЕ СЪДЕБНИ  ИЗПЪЛНИТЕЛИ В РАЙОННИТЕ СЪДИЛИЩА ПРЕЗ  2010г.</t>
  </si>
  <si>
    <t>Дата: 07.01.2011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</si>
</sst>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C1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604</v>
      </c>
      <c r="D20" s="65">
        <f aca="true" t="shared" si="0" ref="D20:R20">SUM(D21+D24+D28+D33+D34)</f>
        <v>81</v>
      </c>
      <c r="E20" s="65">
        <f t="shared" si="0"/>
        <v>685</v>
      </c>
      <c r="F20" s="65">
        <f t="shared" si="0"/>
        <v>18</v>
      </c>
      <c r="G20" s="65">
        <f t="shared" si="0"/>
        <v>72</v>
      </c>
      <c r="H20" s="65">
        <f t="shared" si="0"/>
        <v>5</v>
      </c>
      <c r="I20" s="65">
        <f>E20-SUM(F20:H20)</f>
        <v>590</v>
      </c>
      <c r="J20" s="65">
        <f t="shared" si="0"/>
        <v>5</v>
      </c>
      <c r="K20" s="65">
        <f t="shared" si="0"/>
        <v>9</v>
      </c>
      <c r="L20" s="65">
        <f t="shared" si="0"/>
        <v>0</v>
      </c>
      <c r="M20" s="65">
        <f t="shared" si="0"/>
        <v>0</v>
      </c>
      <c r="N20" s="65">
        <f t="shared" si="0"/>
        <v>36</v>
      </c>
      <c r="O20" s="65">
        <f t="shared" si="0"/>
        <v>0</v>
      </c>
      <c r="P20" s="65">
        <f t="shared" si="0"/>
        <v>0</v>
      </c>
      <c r="Q20" s="65">
        <f t="shared" si="0"/>
        <v>1595</v>
      </c>
      <c r="R20" s="65">
        <f t="shared" si="0"/>
        <v>1595</v>
      </c>
    </row>
    <row r="21" spans="1:18" ht="26.25" customHeight="1">
      <c r="A21" s="66" t="s">
        <v>28</v>
      </c>
      <c r="B21" s="64" t="s">
        <v>6</v>
      </c>
      <c r="C21" s="65">
        <f>SUM(C22+C23)</f>
        <v>29</v>
      </c>
      <c r="D21" s="65">
        <f aca="true" t="shared" si="1" ref="D21:R21">SUM(D22+D23)</f>
        <v>2</v>
      </c>
      <c r="E21" s="65">
        <f t="shared" si="1"/>
        <v>31</v>
      </c>
      <c r="F21" s="65">
        <f t="shared" si="1"/>
        <v>6</v>
      </c>
      <c r="G21" s="65">
        <f t="shared" si="1"/>
        <v>18</v>
      </c>
      <c r="H21" s="65">
        <f t="shared" si="1"/>
        <v>0</v>
      </c>
      <c r="I21" s="65">
        <f aca="true" t="shared" si="2" ref="I21:I34">E21-SUM(F21:H21)</f>
        <v>7</v>
      </c>
      <c r="J21" s="65">
        <f t="shared" si="1"/>
        <v>1</v>
      </c>
      <c r="K21" s="65">
        <f t="shared" si="1"/>
        <v>3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78</v>
      </c>
      <c r="R21" s="65">
        <f t="shared" si="1"/>
        <v>78</v>
      </c>
    </row>
    <row r="22" spans="1:18" ht="26.25" customHeight="1">
      <c r="A22" s="66" t="s">
        <v>79</v>
      </c>
      <c r="B22" s="64" t="s">
        <v>7</v>
      </c>
      <c r="C22" s="31">
        <v>3</v>
      </c>
      <c r="D22" s="31">
        <v>0</v>
      </c>
      <c r="E22" s="65">
        <f>SUM(C22+D22)</f>
        <v>3</v>
      </c>
      <c r="F22" s="31">
        <v>0</v>
      </c>
      <c r="G22" s="31">
        <v>0</v>
      </c>
      <c r="H22" s="31">
        <v>0</v>
      </c>
      <c r="I22" s="65">
        <f t="shared" si="2"/>
        <v>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26</v>
      </c>
      <c r="D23" s="31">
        <v>2</v>
      </c>
      <c r="E23" s="65">
        <f>SUM(C23+D23)</f>
        <v>28</v>
      </c>
      <c r="F23" s="31">
        <v>6</v>
      </c>
      <c r="G23" s="31">
        <v>18</v>
      </c>
      <c r="H23" s="31">
        <v>0</v>
      </c>
      <c r="I23" s="65">
        <f t="shared" si="2"/>
        <v>4</v>
      </c>
      <c r="J23" s="31">
        <v>1</v>
      </c>
      <c r="K23" s="31">
        <v>3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78</v>
      </c>
      <c r="R23" s="32">
        <v>78</v>
      </c>
    </row>
    <row r="24" spans="1:18" ht="27" customHeight="1">
      <c r="A24" s="66" t="s">
        <v>81</v>
      </c>
      <c r="B24" s="64" t="s">
        <v>9</v>
      </c>
      <c r="C24" s="65">
        <f>SUM(C25:C27)</f>
        <v>443</v>
      </c>
      <c r="D24" s="65">
        <f aca="true" t="shared" si="3" ref="D24:R24">SUM(D25:D27)</f>
        <v>51</v>
      </c>
      <c r="E24" s="65">
        <f t="shared" si="3"/>
        <v>494</v>
      </c>
      <c r="F24" s="65">
        <f t="shared" si="3"/>
        <v>4</v>
      </c>
      <c r="G24" s="65">
        <f t="shared" si="3"/>
        <v>34</v>
      </c>
      <c r="H24" s="65">
        <f t="shared" si="3"/>
        <v>0</v>
      </c>
      <c r="I24" s="65">
        <f t="shared" si="2"/>
        <v>456</v>
      </c>
      <c r="J24" s="65">
        <f t="shared" si="3"/>
        <v>3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34</v>
      </c>
      <c r="O24" s="65">
        <f t="shared" si="3"/>
        <v>0</v>
      </c>
      <c r="P24" s="65">
        <f t="shared" si="3"/>
        <v>0</v>
      </c>
      <c r="Q24" s="65">
        <f t="shared" si="3"/>
        <v>974</v>
      </c>
      <c r="R24" s="65">
        <f t="shared" si="3"/>
        <v>974</v>
      </c>
    </row>
    <row r="25" spans="1:18" ht="27" customHeight="1">
      <c r="A25" s="66" t="s">
        <v>73</v>
      </c>
      <c r="B25" s="64" t="s">
        <v>20</v>
      </c>
      <c r="C25" s="31">
        <v>6</v>
      </c>
      <c r="D25" s="31">
        <v>3</v>
      </c>
      <c r="E25" s="65">
        <f>SUM(C25+D25)</f>
        <v>9</v>
      </c>
      <c r="F25" s="31">
        <v>0</v>
      </c>
      <c r="G25" s="31">
        <v>2</v>
      </c>
      <c r="H25" s="31">
        <v>0</v>
      </c>
      <c r="I25" s="65">
        <f t="shared" si="2"/>
        <v>7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54</v>
      </c>
      <c r="R25" s="32">
        <v>54</v>
      </c>
    </row>
    <row r="26" spans="1:18" ht="27" customHeight="1">
      <c r="A26" s="63" t="s">
        <v>30</v>
      </c>
      <c r="B26" s="64" t="s">
        <v>10</v>
      </c>
      <c r="C26" s="31">
        <v>42</v>
      </c>
      <c r="D26" s="31">
        <v>48</v>
      </c>
      <c r="E26" s="65">
        <f>SUM(C26+D26)</f>
        <v>90</v>
      </c>
      <c r="F26" s="31">
        <v>4</v>
      </c>
      <c r="G26" s="31">
        <v>29</v>
      </c>
      <c r="H26" s="31">
        <v>0</v>
      </c>
      <c r="I26" s="65">
        <f t="shared" si="2"/>
        <v>57</v>
      </c>
      <c r="J26" s="31">
        <v>3</v>
      </c>
      <c r="K26" s="31">
        <v>1</v>
      </c>
      <c r="L26" s="32">
        <v>0</v>
      </c>
      <c r="M26" s="32">
        <v>0</v>
      </c>
      <c r="N26" s="32">
        <v>34</v>
      </c>
      <c r="O26" s="32">
        <v>0</v>
      </c>
      <c r="P26" s="32">
        <v>0</v>
      </c>
      <c r="Q26" s="32">
        <v>920</v>
      </c>
      <c r="R26" s="32">
        <v>920</v>
      </c>
    </row>
    <row r="27" spans="1:18" ht="27" customHeight="1">
      <c r="A27" s="63" t="s">
        <v>35</v>
      </c>
      <c r="B27" s="64" t="s">
        <v>36</v>
      </c>
      <c r="C27" s="31">
        <v>395</v>
      </c>
      <c r="D27" s="31">
        <v>0</v>
      </c>
      <c r="E27" s="65">
        <f aca="true" t="shared" si="4" ref="E27:E34">SUM(C27+D27)</f>
        <v>395</v>
      </c>
      <c r="F27" s="31">
        <v>0</v>
      </c>
      <c r="G27" s="31">
        <v>3</v>
      </c>
      <c r="H27" s="31">
        <v>0</v>
      </c>
      <c r="I27" s="65">
        <f t="shared" si="2"/>
        <v>392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131</v>
      </c>
      <c r="D28" s="65">
        <f aca="true" t="shared" si="5" ref="D28:R28">SUM(D29:D32)</f>
        <v>28</v>
      </c>
      <c r="E28" s="65">
        <f t="shared" si="5"/>
        <v>159</v>
      </c>
      <c r="F28" s="65">
        <f t="shared" si="5"/>
        <v>8</v>
      </c>
      <c r="G28" s="65">
        <f t="shared" si="5"/>
        <v>20</v>
      </c>
      <c r="H28" s="65">
        <f t="shared" si="5"/>
        <v>5</v>
      </c>
      <c r="I28" s="65">
        <f t="shared" si="2"/>
        <v>126</v>
      </c>
      <c r="J28" s="65">
        <f t="shared" si="5"/>
        <v>1</v>
      </c>
      <c r="K28" s="65">
        <f t="shared" si="5"/>
        <v>5</v>
      </c>
      <c r="L28" s="65">
        <f t="shared" si="5"/>
        <v>0</v>
      </c>
      <c r="M28" s="65">
        <f t="shared" si="5"/>
        <v>0</v>
      </c>
      <c r="N28" s="65">
        <f t="shared" si="5"/>
        <v>2</v>
      </c>
      <c r="O28" s="65">
        <f t="shared" si="5"/>
        <v>0</v>
      </c>
      <c r="P28" s="65">
        <f t="shared" si="5"/>
        <v>0</v>
      </c>
      <c r="Q28" s="65">
        <f t="shared" si="5"/>
        <v>543</v>
      </c>
      <c r="R28" s="65">
        <f t="shared" si="5"/>
        <v>543</v>
      </c>
    </row>
    <row r="29" spans="1:18" ht="27" customHeight="1">
      <c r="A29" s="66" t="s">
        <v>31</v>
      </c>
      <c r="B29" s="64" t="s">
        <v>12</v>
      </c>
      <c r="C29" s="31">
        <v>3</v>
      </c>
      <c r="D29" s="31">
        <v>9</v>
      </c>
      <c r="E29" s="65">
        <f t="shared" si="4"/>
        <v>12</v>
      </c>
      <c r="F29" s="31">
        <v>3</v>
      </c>
      <c r="G29" s="31">
        <v>4</v>
      </c>
      <c r="H29" s="31">
        <v>1</v>
      </c>
      <c r="I29" s="65">
        <f t="shared" si="2"/>
        <v>4</v>
      </c>
      <c r="J29" s="31">
        <v>0</v>
      </c>
      <c r="K29" s="31">
        <v>2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142</v>
      </c>
      <c r="R29" s="32">
        <v>142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0</v>
      </c>
      <c r="E30" s="65">
        <f t="shared" si="4"/>
        <v>0</v>
      </c>
      <c r="F30" s="31">
        <v>0</v>
      </c>
      <c r="G30" s="31">
        <v>0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0</v>
      </c>
      <c r="H31" s="31">
        <v>0</v>
      </c>
      <c r="I31" s="65">
        <f t="shared" si="2"/>
        <v>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127</v>
      </c>
      <c r="D32" s="31">
        <v>19</v>
      </c>
      <c r="E32" s="65">
        <f t="shared" si="4"/>
        <v>146</v>
      </c>
      <c r="F32" s="31">
        <v>5</v>
      </c>
      <c r="G32" s="31">
        <v>16</v>
      </c>
      <c r="H32" s="31">
        <v>4</v>
      </c>
      <c r="I32" s="65">
        <f t="shared" si="2"/>
        <v>121</v>
      </c>
      <c r="J32" s="31">
        <v>1</v>
      </c>
      <c r="K32" s="31">
        <v>3</v>
      </c>
      <c r="L32" s="32">
        <v>0</v>
      </c>
      <c r="M32" s="32">
        <v>0</v>
      </c>
      <c r="N32" s="32">
        <v>2</v>
      </c>
      <c r="O32" s="32">
        <v>0</v>
      </c>
      <c r="P32" s="32">
        <v>0</v>
      </c>
      <c r="Q32" s="32">
        <v>401</v>
      </c>
      <c r="R32" s="32">
        <v>401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1349955</v>
      </c>
      <c r="D14" s="28">
        <f aca="true" t="shared" si="0" ref="D14:N14">SUM(D15+D18+D22+D27)</f>
        <v>188671</v>
      </c>
      <c r="E14" s="28">
        <f t="shared" si="0"/>
        <v>1538626</v>
      </c>
      <c r="F14" s="28">
        <f t="shared" si="0"/>
        <v>47353</v>
      </c>
      <c r="G14" s="28">
        <f t="shared" si="0"/>
        <v>15344</v>
      </c>
      <c r="H14" s="28">
        <f t="shared" si="0"/>
        <v>1080</v>
      </c>
      <c r="I14" s="28">
        <f t="shared" si="0"/>
        <v>0</v>
      </c>
      <c r="J14" s="28">
        <f t="shared" si="0"/>
        <v>6271</v>
      </c>
      <c r="K14" s="28">
        <f t="shared" si="0"/>
        <v>24658</v>
      </c>
      <c r="L14" s="28">
        <f t="shared" si="0"/>
        <v>21456</v>
      </c>
      <c r="M14" s="28">
        <f t="shared" si="0"/>
        <v>123267</v>
      </c>
      <c r="N14" s="28">
        <f t="shared" si="0"/>
        <v>1390701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58282</v>
      </c>
      <c r="D15" s="28">
        <f aca="true" t="shared" si="1" ref="D15:M15">SUM(D16+D17)</f>
        <v>1843</v>
      </c>
      <c r="E15" s="28">
        <f t="shared" si="1"/>
        <v>60125</v>
      </c>
      <c r="F15" s="28">
        <f t="shared" si="1"/>
        <v>7393</v>
      </c>
      <c r="G15" s="28">
        <f t="shared" si="1"/>
        <v>2045</v>
      </c>
      <c r="H15" s="28">
        <f t="shared" si="1"/>
        <v>355</v>
      </c>
      <c r="I15" s="28">
        <f t="shared" si="1"/>
        <v>0</v>
      </c>
      <c r="J15" s="28">
        <f t="shared" si="1"/>
        <v>1301</v>
      </c>
      <c r="K15" s="28">
        <f t="shared" si="1"/>
        <v>3692</v>
      </c>
      <c r="L15" s="28">
        <f t="shared" si="1"/>
        <v>1822</v>
      </c>
      <c r="M15" s="28">
        <f t="shared" si="1"/>
        <v>10320</v>
      </c>
      <c r="N15" s="28">
        <f>SUM(N16+N17)</f>
        <v>46113</v>
      </c>
    </row>
    <row r="16" spans="1:14" ht="26.25" customHeight="1">
      <c r="A16" s="20" t="s">
        <v>92</v>
      </c>
      <c r="B16" s="23" t="s">
        <v>7</v>
      </c>
      <c r="C16" s="30">
        <v>2306</v>
      </c>
      <c r="D16" s="30">
        <v>0</v>
      </c>
      <c r="E16" s="29">
        <f aca="true" t="shared" si="2" ref="E16:E27">SUM(C16+D16)</f>
        <v>2306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2306</v>
      </c>
    </row>
    <row r="17" spans="1:14" ht="13.5">
      <c r="A17" s="20" t="s">
        <v>29</v>
      </c>
      <c r="B17" s="23" t="s">
        <v>8</v>
      </c>
      <c r="C17" s="30">
        <v>55976</v>
      </c>
      <c r="D17" s="30">
        <v>1843</v>
      </c>
      <c r="E17" s="29">
        <f t="shared" si="2"/>
        <v>57819</v>
      </c>
      <c r="F17" s="29">
        <f t="shared" si="3"/>
        <v>7393</v>
      </c>
      <c r="G17" s="30">
        <v>2045</v>
      </c>
      <c r="H17" s="30">
        <v>355</v>
      </c>
      <c r="I17" s="30">
        <v>0</v>
      </c>
      <c r="J17" s="30">
        <v>1301</v>
      </c>
      <c r="K17" s="30">
        <v>3692</v>
      </c>
      <c r="L17" s="30">
        <v>1822</v>
      </c>
      <c r="M17" s="30">
        <v>10320</v>
      </c>
      <c r="N17" s="28">
        <f>SUM(E17-K17-M17)</f>
        <v>43807</v>
      </c>
    </row>
    <row r="18" spans="1:14" ht="22.5">
      <c r="A18" s="24" t="s">
        <v>90</v>
      </c>
      <c r="B18" s="23" t="s">
        <v>9</v>
      </c>
      <c r="C18" s="28">
        <f>SUM(C19:C21)</f>
        <v>1068959</v>
      </c>
      <c r="D18" s="28">
        <f aca="true" t="shared" si="4" ref="D18:N18">SUM(D19:D21)</f>
        <v>100247</v>
      </c>
      <c r="E18" s="28">
        <f t="shared" si="4"/>
        <v>1169206</v>
      </c>
      <c r="F18" s="28">
        <f t="shared" si="4"/>
        <v>21335</v>
      </c>
      <c r="G18" s="28">
        <f t="shared" si="4"/>
        <v>8923</v>
      </c>
      <c r="H18" s="28">
        <f t="shared" si="4"/>
        <v>340</v>
      </c>
      <c r="I18" s="28">
        <f t="shared" si="4"/>
        <v>0</v>
      </c>
      <c r="J18" s="28">
        <f t="shared" si="4"/>
        <v>2040</v>
      </c>
      <c r="K18" s="28">
        <f t="shared" si="4"/>
        <v>10032</v>
      </c>
      <c r="L18" s="28">
        <f t="shared" si="4"/>
        <v>8320</v>
      </c>
      <c r="M18" s="28">
        <f t="shared" si="4"/>
        <v>27861</v>
      </c>
      <c r="N18" s="28">
        <f t="shared" si="4"/>
        <v>1131313</v>
      </c>
    </row>
    <row r="19" spans="1:14" ht="26.25" customHeight="1">
      <c r="A19" s="20" t="s">
        <v>93</v>
      </c>
      <c r="B19" s="23" t="s">
        <v>20</v>
      </c>
      <c r="C19" s="30">
        <v>43931</v>
      </c>
      <c r="D19" s="30">
        <v>10797</v>
      </c>
      <c r="E19" s="29">
        <f t="shared" si="2"/>
        <v>54728</v>
      </c>
      <c r="F19" s="29">
        <f t="shared" si="3"/>
        <v>70</v>
      </c>
      <c r="G19" s="30">
        <v>70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7507</v>
      </c>
      <c r="N19" s="28">
        <f>SUM(E19-K19-M19)</f>
        <v>47221</v>
      </c>
    </row>
    <row r="20" spans="1:14" ht="25.5" customHeight="1">
      <c r="A20" s="19" t="s">
        <v>30</v>
      </c>
      <c r="B20" s="23" t="s">
        <v>10</v>
      </c>
      <c r="C20" s="30">
        <v>24010</v>
      </c>
      <c r="D20" s="30">
        <v>89450</v>
      </c>
      <c r="E20" s="29">
        <f t="shared" si="2"/>
        <v>113460</v>
      </c>
      <c r="F20" s="29">
        <f t="shared" si="3"/>
        <v>21265</v>
      </c>
      <c r="G20" s="30">
        <v>8853</v>
      </c>
      <c r="H20" s="30">
        <v>340</v>
      </c>
      <c r="I20" s="30">
        <v>0</v>
      </c>
      <c r="J20" s="30">
        <v>2040</v>
      </c>
      <c r="K20" s="30">
        <v>10032</v>
      </c>
      <c r="L20" s="30">
        <v>8320</v>
      </c>
      <c r="M20" s="30">
        <v>19673</v>
      </c>
      <c r="N20" s="28">
        <f>SUM(E20-K20-M20)</f>
        <v>83755</v>
      </c>
    </row>
    <row r="21" spans="1:14" ht="25.5" customHeight="1">
      <c r="A21" s="19" t="s">
        <v>35</v>
      </c>
      <c r="B21" s="23" t="s">
        <v>36</v>
      </c>
      <c r="C21" s="30">
        <v>1001018</v>
      </c>
      <c r="D21" s="30">
        <v>0</v>
      </c>
      <c r="E21" s="29">
        <f t="shared" si="2"/>
        <v>1001018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681</v>
      </c>
      <c r="N21" s="28">
        <f>SUM(E21-K21-M21)</f>
        <v>1000337</v>
      </c>
    </row>
    <row r="22" spans="1:14" ht="26.25" customHeight="1">
      <c r="A22" s="20" t="s">
        <v>52</v>
      </c>
      <c r="B22" s="23" t="s">
        <v>11</v>
      </c>
      <c r="C22" s="28">
        <f>SUM(C23:C26)</f>
        <v>222714</v>
      </c>
      <c r="D22" s="28">
        <f aca="true" t="shared" si="5" ref="D22:M22">SUM(D23:D26)</f>
        <v>86581</v>
      </c>
      <c r="E22" s="28">
        <f t="shared" si="5"/>
        <v>309295</v>
      </c>
      <c r="F22" s="28">
        <f t="shared" si="5"/>
        <v>18625</v>
      </c>
      <c r="G22" s="28">
        <f t="shared" si="5"/>
        <v>4376</v>
      </c>
      <c r="H22" s="28">
        <f t="shared" si="5"/>
        <v>385</v>
      </c>
      <c r="I22" s="28">
        <f t="shared" si="5"/>
        <v>0</v>
      </c>
      <c r="J22" s="28">
        <f t="shared" si="5"/>
        <v>2930</v>
      </c>
      <c r="K22" s="28">
        <f t="shared" si="5"/>
        <v>10934</v>
      </c>
      <c r="L22" s="28">
        <f t="shared" si="5"/>
        <v>11314</v>
      </c>
      <c r="M22" s="28">
        <f t="shared" si="5"/>
        <v>85086</v>
      </c>
      <c r="N22" s="28">
        <f>SUM(N23:N26)</f>
        <v>213275</v>
      </c>
    </row>
    <row r="23" spans="1:14" ht="26.25" customHeight="1">
      <c r="A23" s="20" t="s">
        <v>94</v>
      </c>
      <c r="B23" s="23" t="s">
        <v>12</v>
      </c>
      <c r="C23" s="30">
        <v>6440</v>
      </c>
      <c r="D23" s="30">
        <v>4200</v>
      </c>
      <c r="E23" s="29">
        <f t="shared" si="2"/>
        <v>10640</v>
      </c>
      <c r="F23" s="29">
        <f t="shared" si="3"/>
        <v>3365</v>
      </c>
      <c r="G23" s="30">
        <v>685</v>
      </c>
      <c r="H23" s="30">
        <v>0</v>
      </c>
      <c r="I23" s="30">
        <v>0</v>
      </c>
      <c r="J23" s="30">
        <v>0</v>
      </c>
      <c r="K23" s="30">
        <v>2680</v>
      </c>
      <c r="L23" s="30">
        <v>1948</v>
      </c>
      <c r="M23" s="30">
        <v>1788</v>
      </c>
      <c r="N23" s="28">
        <f>SUM(E23-K23-M23)</f>
        <v>6172</v>
      </c>
    </row>
    <row r="24" spans="1:14" ht="13.5">
      <c r="A24" s="19" t="s">
        <v>32</v>
      </c>
      <c r="B24" s="23" t="s">
        <v>13</v>
      </c>
      <c r="C24" s="30">
        <v>2488</v>
      </c>
      <c r="D24" s="30">
        <v>0</v>
      </c>
      <c r="E24" s="29">
        <f t="shared" si="2"/>
        <v>2488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2488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213786</v>
      </c>
      <c r="D26" s="30">
        <v>82381</v>
      </c>
      <c r="E26" s="29">
        <f t="shared" si="2"/>
        <v>296167</v>
      </c>
      <c r="F26" s="29">
        <f t="shared" si="3"/>
        <v>15260</v>
      </c>
      <c r="G26" s="30">
        <v>3691</v>
      </c>
      <c r="H26" s="30">
        <v>385</v>
      </c>
      <c r="I26" s="30">
        <v>0</v>
      </c>
      <c r="J26" s="30">
        <v>2930</v>
      </c>
      <c r="K26" s="30">
        <v>8254</v>
      </c>
      <c r="L26" s="30">
        <v>9366</v>
      </c>
      <c r="M26" s="30">
        <v>83298</v>
      </c>
      <c r="N26" s="28">
        <f>SUM(E26-K26-M26)</f>
        <v>204615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5" t="s">
        <v>100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6" t="s">
        <v>101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HP</cp:lastModifiedBy>
  <cp:lastPrinted>2011-01-07T12:42:38Z</cp:lastPrinted>
  <dcterms:created xsi:type="dcterms:W3CDTF">2003-10-20T11:34:47Z</dcterms:created>
  <dcterms:modified xsi:type="dcterms:W3CDTF">2011-01-07T12:43:41Z</dcterms:modified>
  <cp:category/>
  <cp:version/>
  <cp:contentType/>
  <cp:contentStatus/>
</cp:coreProperties>
</file>